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255"/>
  </bookViews>
  <sheets>
    <sheet name="スコア公表様式（全体表）" sheetId="1" r:id="rId1"/>
  </sheets>
  <externalReferences>
    <externalReference r:id="rId2"/>
  </externalReferences>
  <calcPr calcId="144525"/>
</workbook>
</file>

<file path=xl/sharedStrings.xml><?xml version="1.0" encoding="utf-8"?>
<sst xmlns="http://schemas.openxmlformats.org/spreadsheetml/2006/main" count="141" uniqueCount="98">
  <si>
    <t>様式２－１</t>
  </si>
  <si>
    <t>就労継続支援Ａ型事業所におけるスコア表（全体）</t>
  </si>
  <si>
    <t>事業所名</t>
  </si>
  <si>
    <t>事業所番号</t>
  </si>
  <si>
    <t>住　所</t>
  </si>
  <si>
    <t>管理者名</t>
  </si>
  <si>
    <t>荒木幸代</t>
  </si>
  <si>
    <t>電話番号</t>
  </si>
  <si>
    <t>096-233-0880</t>
  </si>
  <si>
    <t>対象年度</t>
  </si>
  <si>
    <t>令和６年度</t>
  </si>
  <si>
    <t>（Ⅰ）労働時間</t>
  </si>
  <si>
    <t>（Ⅳ）　支援力向上（※）</t>
  </si>
  <si>
    <t>①1日の平均労働時間が７時間以上</t>
  </si>
  <si>
    <t>①研修計画に基づいた外部研修会又は内部研修会</t>
  </si>
  <si>
    <t>②1日の平均労働時間が６時間以上７時間未満</t>
  </si>
  <si>
    <t>　　　参加した職員が１人以上参加している</t>
  </si>
  <si>
    <t>○</t>
  </si>
  <si>
    <t>③1日の平均労働時間が５時間以上６時間未満</t>
  </si>
  <si>
    <t>②研修、学会等又は学会誌等において発表</t>
  </si>
  <si>
    <t>④1日の平均労働時間が４時間30分以上５時間未満</t>
  </si>
  <si>
    <t>　</t>
  </si>
  <si>
    <t>　　　１回以上の場合</t>
  </si>
  <si>
    <t>⑤1日の平均労働時間が４時間以上４時間30分未満</t>
  </si>
  <si>
    <t>③視察・実習の実施又は受け入れ</t>
  </si>
  <si>
    <t>⑥1日の平均労働時間が３時間以上４時間未満</t>
  </si>
  <si>
    <t>　　　 いずれか一方のみの取組を行っている</t>
  </si>
  <si>
    <t>⑦1日の平均労働時間が２時間以上３時間未満</t>
  </si>
  <si>
    <t>④販路拡大の商談会等への参加</t>
  </si>
  <si>
    <t>⑧1日の平均労働時間が２時間未満</t>
  </si>
  <si>
    <t>点</t>
  </si>
  <si>
    <t>①90点 ②80点 ③65点 ④55 点 ⑤40点 ⑥30点 ⑦20点 ⑧5点</t>
  </si>
  <si>
    <t>⑤職員の人事評価制度</t>
  </si>
  <si>
    <t>（Ⅱ）生産活動</t>
  </si>
  <si>
    <t>　　　人事評価結果に基づき定期に昇給を判定する
　　　制度を設け、全ての職員に周知している</t>
  </si>
  <si>
    <t>①過去３年の生産活動収支がそれぞれ当該各年度に利用者に支払う賃金の総額以上</t>
  </si>
  <si>
    <t>⑥ピアサポーターの配置</t>
  </si>
  <si>
    <t>②過去３年の生産活動収支のうち前年度及び前々年度の各年度における生産活動収支がそれぞれ当該各年度に利用者に支払う賃金の総額以上</t>
  </si>
  <si>
    <t>　　　ピアサポーターを職員として配置している</t>
  </si>
  <si>
    <t>③過去３年の生産活動収支のうち前年度における生産活動収支のみが前年度に利用者に支払う賃金の総額以上</t>
  </si>
  <si>
    <t>⑦第三者評価</t>
  </si>
  <si>
    <t>　　　過去３年以内の福祉サービス第三者評価を
　　　受審しており、結果を公表している。</t>
  </si>
  <si>
    <t>④過去３年の生産活動収支のうち前々年度における生産活動収支のみが前々年度に利用者に支払う賃金の総額以上</t>
  </si>
  <si>
    <t>⑧国際標準化規格が定めた規格等の認証等</t>
  </si>
  <si>
    <t>⑤過去３年の生産活動収支のうち前年度及び前々年度の各年度における生産活動収支がいずれも当該各年度に利用者に支払う賃金の総額未満</t>
  </si>
  <si>
    <t>　　　都道府県知事が適当と認める国際標準化規格が定めた
　　　規格その他これに準ずるものの認証を受けている</t>
  </si>
  <si>
    <t>⑥過去３年の生産活動収支がいずれも当該各年度に利用者に支払う賃金の総額未満</t>
  </si>
  <si>
    <t>小計（注2）</t>
  </si>
  <si>
    <t>（※）８項目の合計点に応じた点数</t>
  </si>
  <si>
    <t>（注2）5以上:15点、4～3：5点、2点以下：0点</t>
  </si>
  <si>
    <t>①60点 ②50点 ③40点 ④20点 ⑤－10点 ⑥－20点</t>
  </si>
  <si>
    <t>（Ⅴ）地域連携活動</t>
  </si>
  <si>
    <t>（Ⅲ）多様な働き方（※）</t>
  </si>
  <si>
    <t>地域の事業者と連携した付加価値の高い商品開発、企業や官公庁等での生産活動等地域社会と連携した活動を行い、その結果をインターネット等により公表している</t>
  </si>
  <si>
    <t>①免許・資格取得、検定の受検勧奨に関する制度</t>
  </si>
  <si>
    <t>　　　　　就業規則等で定めている</t>
  </si>
  <si>
    <t>②利用者を職員として登用する制度</t>
  </si>
  <si>
    <t>1事例以上ある場合:10点</t>
  </si>
  <si>
    <t>（Ⅵ）経営改善計画</t>
  </si>
  <si>
    <t>③在宅勤務に係る労働条件及び服務規律</t>
  </si>
  <si>
    <t>経営改善計画の提出を求められていない。または、経営改善計画の提出を求められているが、指定された期日までに提出している。</t>
  </si>
  <si>
    <t>④フレックスタイム制に係る労働条件</t>
  </si>
  <si>
    <t>期限内に提出していない場合:-50点</t>
  </si>
  <si>
    <t>⑤短時間勤務に係る労働条件</t>
  </si>
  <si>
    <t>（Ⅶ）利用者の知識・能力向上</t>
  </si>
  <si>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</si>
  <si>
    <t>⑥時差出勤制度に係る労働条件</t>
  </si>
  <si>
    <t>⑦有給休暇の時間単位取得又は計画的付与制度</t>
  </si>
  <si>
    <t>⑧傷病休暇等の取得に関する事項</t>
  </si>
  <si>
    <t>小計（注1）</t>
  </si>
  <si>
    <t>（注1）5以上:15点、4～3：5点、2点以下：0点</t>
  </si>
  <si>
    <t>項目</t>
  </si>
  <si>
    <t>点数</t>
  </si>
  <si>
    <t>労働時間</t>
  </si>
  <si>
    <t>5点</t>
  </si>
  <si>
    <t>20点</t>
  </si>
  <si>
    <t>30点</t>
  </si>
  <si>
    <t>40点</t>
  </si>
  <si>
    <t>55点</t>
  </si>
  <si>
    <t>65点</t>
  </si>
  <si>
    <t>80点</t>
  </si>
  <si>
    <t>90点</t>
  </si>
  <si>
    <t>生産活動</t>
  </si>
  <si>
    <t>⁻20点</t>
  </si>
  <si>
    <t>⁻10点</t>
  </si>
  <si>
    <t>50点</t>
  </si>
  <si>
    <t>60点</t>
  </si>
  <si>
    <t>合計</t>
  </si>
  <si>
    <t>多様な働き方</t>
  </si>
  <si>
    <t>0点</t>
  </si>
  <si>
    <t>15点</t>
  </si>
  <si>
    <t>／２００点</t>
  </si>
  <si>
    <t>支援力向上</t>
  </si>
  <si>
    <t>地域連携活動</t>
  </si>
  <si>
    <t>10点</t>
  </si>
  <si>
    <t>経営改善計画</t>
  </si>
  <si>
    <t>⁻50点</t>
  </si>
  <si>
    <t>利用者の知識・能力向上</t>
  </si>
</sst>
</file>

<file path=xl/styles.xml><?xml version="1.0" encoding="utf-8"?>
<styleSheet xmlns="http://schemas.openxmlformats.org/spreadsheetml/2006/main">
  <numFmts count="5">
    <numFmt numFmtId="176" formatCode="0_);[Red]\(0\)"/>
    <numFmt numFmtId="43" formatCode="_ * #,##0.00_ ;_ * \-#,##0.00_ ;_ * &quot;-&quot;??_ ;_ @_ "/>
    <numFmt numFmtId="177" formatCode="_-&quot;\&quot;* #,##0.00_-\ ;\-&quot;\&quot;* #,##0.00_-\ ;_-&quot;\&quot;* &quot;-&quot;??_-\ ;_-@_-"/>
    <numFmt numFmtId="178" formatCode="_-&quot;\&quot;* #,##0_-\ ;\-&quot;\&quot;* #,##0_-\ ;_-&quot;\&quot;* &quot;-&quot;??_-\ ;_-@_-"/>
    <numFmt numFmtId="179" formatCode="_ * #,##0_ ;_ * \-#,##0_ ;_ * &quot;-&quot;??_ ;_ @_ "/>
  </numFmts>
  <fonts count="30">
    <font>
      <sz val="11"/>
      <color theme="1"/>
      <name val="ＭＳ Ｐゴシック"/>
      <charset val="134"/>
      <scheme val="minor"/>
    </font>
    <font>
      <sz val="18"/>
      <color theme="1"/>
      <name val="ＭＳ ゴシック"/>
      <charset val="128"/>
    </font>
    <font>
      <b/>
      <sz val="24"/>
      <color theme="1"/>
      <name val="ＭＳ ゴシック"/>
      <charset val="128"/>
    </font>
    <font>
      <b/>
      <sz val="20"/>
      <color theme="1"/>
      <name val="ＭＳ ゴシック"/>
      <charset val="128"/>
    </font>
    <font>
      <sz val="16"/>
      <color theme="1"/>
      <name val="ＭＳ ゴシック"/>
      <charset val="128"/>
    </font>
    <font>
      <u/>
      <sz val="18"/>
      <color theme="1"/>
      <name val="ＭＳ ゴシック"/>
      <charset val="128"/>
    </font>
    <font>
      <sz val="14"/>
      <color theme="1"/>
      <name val="ＭＳ ゴシック"/>
      <charset val="128"/>
    </font>
    <font>
      <b/>
      <sz val="18"/>
      <color theme="1"/>
      <name val="ＭＳ ゴシック"/>
      <charset val="128"/>
    </font>
    <font>
      <sz val="36"/>
      <color theme="1"/>
      <name val="ＭＳ ゴシック"/>
      <charset val="128"/>
    </font>
    <font>
      <b/>
      <sz val="36"/>
      <color theme="1"/>
      <name val="ＭＳ ゴシック"/>
      <charset val="128"/>
    </font>
    <font>
      <sz val="20"/>
      <color theme="1"/>
      <name val="ＭＳ ゴシック"/>
      <charset val="128"/>
    </font>
    <font>
      <sz val="11"/>
      <color rgb="FFFA7D00"/>
      <name val="ＭＳ Ｐゴシック"/>
      <charset val="0"/>
      <scheme val="minor"/>
    </font>
    <font>
      <sz val="11"/>
      <color rgb="FF3F3F76"/>
      <name val="ＭＳ Ｐゴシック"/>
      <charset val="0"/>
      <scheme val="minor"/>
    </font>
    <font>
      <sz val="11"/>
      <color theme="1"/>
      <name val="ＭＳ Ｐゴシック"/>
      <charset val="0"/>
      <scheme val="minor"/>
    </font>
    <font>
      <u/>
      <sz val="11"/>
      <color rgb="FF0000FF"/>
      <name val="ＭＳ Ｐゴシック"/>
      <charset val="0"/>
      <scheme val="minor"/>
    </font>
    <font>
      <sz val="11"/>
      <color theme="0"/>
      <name val="ＭＳ Ｐゴシック"/>
      <charset val="0"/>
      <scheme val="minor"/>
    </font>
    <font>
      <sz val="11"/>
      <color rgb="FF006100"/>
      <name val="ＭＳ Ｐゴシック"/>
      <charset val="0"/>
      <scheme val="minor"/>
    </font>
    <font>
      <u/>
      <sz val="11"/>
      <color rgb="FF800080"/>
      <name val="ＭＳ Ｐゴシック"/>
      <charset val="0"/>
      <scheme val="minor"/>
    </font>
    <font>
      <b/>
      <sz val="18"/>
      <color theme="3"/>
      <name val="ＭＳ Ｐゴシック"/>
      <charset val="134"/>
      <scheme val="minor"/>
    </font>
    <font>
      <sz val="11"/>
      <color rgb="FFFF0000"/>
      <name val="ＭＳ Ｐゴシック"/>
      <charset val="0"/>
      <scheme val="minor"/>
    </font>
    <font>
      <i/>
      <sz val="11"/>
      <color rgb="FF7F7F7F"/>
      <name val="ＭＳ Ｐゴシック"/>
      <charset val="0"/>
      <scheme val="minor"/>
    </font>
    <font>
      <b/>
      <sz val="11"/>
      <color rgb="FFFFFFFF"/>
      <name val="ＭＳ Ｐゴシック"/>
      <charset val="0"/>
      <scheme val="minor"/>
    </font>
    <font>
      <b/>
      <sz val="11"/>
      <color rgb="FFFA7D00"/>
      <name val="ＭＳ Ｐゴシック"/>
      <charset val="0"/>
      <scheme val="minor"/>
    </font>
    <font>
      <b/>
      <sz val="13"/>
      <color theme="3"/>
      <name val="ＭＳ Ｐゴシック"/>
      <charset val="134"/>
      <scheme val="minor"/>
    </font>
    <font>
      <b/>
      <sz val="15"/>
      <color theme="3"/>
      <name val="ＭＳ Ｐゴシック"/>
      <charset val="134"/>
      <scheme val="minor"/>
    </font>
    <font>
      <b/>
      <sz val="11"/>
      <color rgb="FF3F3F3F"/>
      <name val="ＭＳ Ｐゴシック"/>
      <charset val="0"/>
      <scheme val="minor"/>
    </font>
    <font>
      <b/>
      <sz val="11"/>
      <color theme="3"/>
      <name val="ＭＳ Ｐゴシック"/>
      <charset val="134"/>
      <scheme val="minor"/>
    </font>
    <font>
      <sz val="11"/>
      <color rgb="FF9C0006"/>
      <name val="ＭＳ Ｐゴシック"/>
      <charset val="0"/>
      <scheme val="minor"/>
    </font>
    <font>
      <b/>
      <sz val="11"/>
      <color theme="1"/>
      <name val="ＭＳ Ｐゴシック"/>
      <charset val="0"/>
      <scheme val="minor"/>
    </font>
    <font>
      <sz val="11"/>
      <color rgb="FF9C6500"/>
      <name val="ＭＳ Ｐゴシック"/>
      <charset val="0"/>
      <scheme val="minor"/>
    </font>
  </fonts>
  <fills count="38">
    <fill>
      <patternFill patternType="none"/>
    </fill>
    <fill>
      <patternFill patternType="gray125"/>
    </fill>
    <fill>
      <patternFill patternType="solid">
        <fgColor theme="5" tint="0.799981688894314"/>
        <bgColor indexed="64"/>
      </patternFill>
    </fill>
    <fill>
      <patternFill patternType="solid">
        <fgColor rgb="FFFFFFCC"/>
        <bgColor indexed="64"/>
      </patternFill>
    </fill>
    <fill>
      <patternFill patternType="solid">
        <fgColor rgb="FFFFFF00"/>
        <bgColor indexed="64"/>
      </patternFill>
    </fill>
    <fill>
      <patternFill patternType="solid">
        <fgColor theme="0" tint="-0.149998474074526"/>
        <bgColor indexed="64"/>
      </patternFill>
    </fill>
    <fill>
      <patternFill patternType="solid">
        <fgColor theme="0"/>
        <bgColor indexed="64"/>
      </patternFill>
    </fill>
    <fill>
      <patternFill patternType="solid">
        <fgColor rgb="FFFFCC9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rgb="FFFFFFCC"/>
        <bgColor indexed="64"/>
      </patternFill>
    </fill>
    <fill>
      <patternFill patternType="solid">
        <fgColor theme="9"/>
        <bgColor indexed="64"/>
      </patternFill>
    </fill>
    <fill>
      <patternFill patternType="solid">
        <fgColor rgb="FFA5A5A5"/>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8"/>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399975585192419"/>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double">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bottom style="hair">
        <color auto="1"/>
      </bottom>
      <diagonal/>
    </border>
    <border>
      <left/>
      <right/>
      <top/>
      <bottom style="hair">
        <color auto="1"/>
      </bottom>
      <diagonal/>
    </border>
    <border>
      <left style="double">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double">
        <color auto="1"/>
      </left>
      <right style="thin">
        <color auto="1"/>
      </right>
      <top/>
      <bottom/>
      <diagonal/>
    </border>
    <border>
      <left style="thin">
        <color auto="1"/>
      </left>
      <right/>
      <top/>
      <bottom/>
      <diagonal/>
    </border>
    <border>
      <left style="double">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style="thin">
        <color auto="1"/>
      </right>
      <top style="thin">
        <color auto="1"/>
      </top>
      <bottom style="thin">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style="double">
        <color auto="1"/>
      </left>
      <right/>
      <top style="thin">
        <color auto="1"/>
      </top>
      <bottom/>
      <diagonal/>
    </border>
    <border>
      <left/>
      <right style="thin">
        <color auto="1"/>
      </right>
      <top/>
      <bottom style="hair">
        <color auto="1"/>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thin">
        <color auto="1"/>
      </right>
      <top style="thin">
        <color auto="1"/>
      </top>
      <bottom/>
      <diagonal/>
    </border>
    <border>
      <left/>
      <right style="thin">
        <color auto="1"/>
      </right>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diagonal/>
    </border>
    <border>
      <left/>
      <right style="double">
        <color auto="1"/>
      </right>
      <top style="double">
        <color auto="1"/>
      </top>
      <bottom style="thin">
        <color auto="1"/>
      </bottom>
      <diagonal/>
    </border>
    <border>
      <left/>
      <right style="double">
        <color auto="1"/>
      </right>
      <top style="thin">
        <color auto="1"/>
      </top>
      <bottom/>
      <diagonal/>
    </border>
    <border>
      <left/>
      <right style="double">
        <color auto="1"/>
      </right>
      <top/>
      <bottom/>
      <diagonal/>
    </border>
    <border>
      <left/>
      <right style="double">
        <color auto="1"/>
      </right>
      <top/>
      <bottom style="double">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0" fontId="12" fillId="7" borderId="45" applyNumberFormat="0" applyAlignment="0" applyProtection="0">
      <alignment vertical="center"/>
    </xf>
    <xf numFmtId="179"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3" fillId="9" borderId="0" applyNumberFormat="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13" borderId="0" applyNumberFormat="0" applyBorder="0" applyAlignment="0" applyProtection="0">
      <alignment vertical="center"/>
    </xf>
    <xf numFmtId="0" fontId="17" fillId="0" borderId="0" applyNumberFormat="0" applyFill="0" applyBorder="0" applyAlignment="0" applyProtection="0">
      <alignment vertical="center"/>
    </xf>
    <xf numFmtId="0" fontId="13" fillId="16" borderId="0" applyNumberFormat="0" applyBorder="0" applyAlignment="0" applyProtection="0">
      <alignment vertical="center"/>
    </xf>
    <xf numFmtId="0" fontId="0" fillId="17" borderId="46" applyNumberFormat="0" applyFont="0" applyAlignment="0" applyProtection="0">
      <alignment vertical="center"/>
    </xf>
    <xf numFmtId="0" fontId="16" fillId="12" borderId="0" applyNumberFormat="0" applyBorder="0" applyAlignment="0" applyProtection="0">
      <alignment vertical="center"/>
    </xf>
    <xf numFmtId="0" fontId="19" fillId="0" borderId="0" applyNumberFormat="0" applyFill="0" applyBorder="0" applyAlignment="0" applyProtection="0">
      <alignment vertical="center"/>
    </xf>
    <xf numFmtId="0" fontId="11" fillId="0" borderId="44" applyNumberFormat="0" applyFill="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18" borderId="0" applyNumberFormat="0" applyBorder="0" applyAlignment="0" applyProtection="0">
      <alignment vertical="center"/>
    </xf>
    <xf numFmtId="0" fontId="25" fillId="20" borderId="49" applyNumberFormat="0" applyAlignment="0" applyProtection="0">
      <alignment vertical="center"/>
    </xf>
    <xf numFmtId="0" fontId="24" fillId="0" borderId="48" applyNumberFormat="0" applyFill="0" applyAlignment="0" applyProtection="0">
      <alignment vertical="center"/>
    </xf>
    <xf numFmtId="0" fontId="23" fillId="0" borderId="48" applyNumberFormat="0" applyFill="0" applyAlignment="0" applyProtection="0">
      <alignment vertical="center"/>
    </xf>
    <xf numFmtId="0" fontId="22" fillId="20" borderId="45" applyNumberFormat="0" applyAlignment="0" applyProtection="0">
      <alignment vertical="center"/>
    </xf>
    <xf numFmtId="0" fontId="26" fillId="0" borderId="50" applyNumberFormat="0" applyFill="0" applyAlignment="0" applyProtection="0">
      <alignment vertical="center"/>
    </xf>
    <xf numFmtId="0" fontId="26" fillId="0" borderId="0" applyNumberFormat="0" applyFill="0" applyBorder="0" applyAlignment="0" applyProtection="0">
      <alignment vertical="center"/>
    </xf>
    <xf numFmtId="0" fontId="15" fillId="23" borderId="0" applyNumberFormat="0" applyBorder="0" applyAlignment="0" applyProtection="0">
      <alignment vertical="center"/>
    </xf>
    <xf numFmtId="0" fontId="21" fillId="19" borderId="47" applyNumberFormat="0" applyAlignment="0" applyProtection="0">
      <alignment vertical="center"/>
    </xf>
    <xf numFmtId="0" fontId="13" fillId="22" borderId="0" applyNumberFormat="0" applyBorder="0" applyAlignment="0" applyProtection="0">
      <alignment vertical="center"/>
    </xf>
    <xf numFmtId="0" fontId="28" fillId="0" borderId="51" applyNumberFormat="0" applyFill="0" applyAlignment="0" applyProtection="0">
      <alignment vertical="center"/>
    </xf>
    <xf numFmtId="0" fontId="27" fillId="26" borderId="0" applyNumberFormat="0" applyBorder="0" applyAlignment="0" applyProtection="0">
      <alignment vertical="center"/>
    </xf>
    <xf numFmtId="0" fontId="29" fillId="28" borderId="0" applyNumberFormat="0" applyBorder="0" applyAlignment="0" applyProtection="0">
      <alignment vertical="center"/>
    </xf>
    <xf numFmtId="0" fontId="15" fillId="32" borderId="0" applyNumberFormat="0" applyBorder="0" applyAlignment="0" applyProtection="0">
      <alignment vertical="center"/>
    </xf>
    <xf numFmtId="0" fontId="13" fillId="31" borderId="0" applyNumberFormat="0" applyBorder="0" applyAlignment="0" applyProtection="0">
      <alignment vertical="center"/>
    </xf>
    <xf numFmtId="0" fontId="13" fillId="8" borderId="0" applyNumberFormat="0" applyBorder="0" applyAlignment="0" applyProtection="0">
      <alignment vertical="center"/>
    </xf>
    <xf numFmtId="0" fontId="15" fillId="21" borderId="0" applyNumberFormat="0" applyBorder="0" applyAlignment="0" applyProtection="0">
      <alignment vertical="center"/>
    </xf>
    <xf numFmtId="0" fontId="13" fillId="25" borderId="0" applyNumberFormat="0" applyBorder="0" applyAlignment="0" applyProtection="0">
      <alignment vertical="center"/>
    </xf>
    <xf numFmtId="0" fontId="13" fillId="24" borderId="0" applyNumberFormat="0" applyBorder="0" applyAlignment="0" applyProtection="0">
      <alignment vertical="center"/>
    </xf>
    <xf numFmtId="0" fontId="13" fillId="34" borderId="0" applyNumberFormat="0" applyBorder="0" applyAlignment="0" applyProtection="0">
      <alignment vertical="center"/>
    </xf>
    <xf numFmtId="0" fontId="15" fillId="11" borderId="0" applyNumberFormat="0" applyBorder="0" applyAlignment="0" applyProtection="0">
      <alignment vertical="center"/>
    </xf>
    <xf numFmtId="0" fontId="15" fillId="30" borderId="0" applyNumberFormat="0" applyBorder="0" applyAlignment="0" applyProtection="0">
      <alignment vertical="center"/>
    </xf>
    <xf numFmtId="0" fontId="13" fillId="27" borderId="0" applyNumberFormat="0" applyBorder="0" applyAlignment="0" applyProtection="0">
      <alignment vertical="center"/>
    </xf>
    <xf numFmtId="0" fontId="13" fillId="10" borderId="0" applyNumberFormat="0" applyBorder="0" applyAlignment="0" applyProtection="0">
      <alignment vertical="center"/>
    </xf>
    <xf numFmtId="0" fontId="15" fillId="29" borderId="0" applyNumberFormat="0" applyBorder="0" applyAlignment="0" applyProtection="0">
      <alignment vertical="center"/>
    </xf>
    <xf numFmtId="0" fontId="15" fillId="15" borderId="0" applyNumberFormat="0" applyBorder="0" applyAlignment="0" applyProtection="0">
      <alignment vertical="center"/>
    </xf>
    <xf numFmtId="0" fontId="13" fillId="36" borderId="0" applyNumberFormat="0" applyBorder="0" applyAlignment="0" applyProtection="0">
      <alignment vertical="center"/>
    </xf>
    <xf numFmtId="0" fontId="15" fillId="14" borderId="0" applyNumberFormat="0" applyBorder="0" applyAlignment="0" applyProtection="0">
      <alignment vertical="center"/>
    </xf>
    <xf numFmtId="0" fontId="15" fillId="33" borderId="0" applyNumberFormat="0" applyBorder="0" applyAlignment="0" applyProtection="0">
      <alignment vertical="center"/>
    </xf>
    <xf numFmtId="0" fontId="13" fillId="35" borderId="0" applyNumberFormat="0" applyBorder="0" applyAlignment="0" applyProtection="0">
      <alignment vertical="center"/>
    </xf>
    <xf numFmtId="0" fontId="15" fillId="37" borderId="0" applyNumberFormat="0" applyBorder="0" applyAlignment="0" applyProtection="0">
      <alignment vertical="center"/>
    </xf>
  </cellStyleXfs>
  <cellXfs count="121">
    <xf numFmtId="0" fontId="0" fillId="0" borderId="0" xfId="0">
      <alignment vertical="center"/>
    </xf>
    <xf numFmtId="0" fontId="1" fillId="0" borderId="0" xfId="0" applyFont="1" applyFill="1" applyAlignment="1" applyProtection="1">
      <alignment vertical="center"/>
      <protection locked="0"/>
    </xf>
    <xf numFmtId="0" fontId="2" fillId="2" borderId="0" xfId="0" applyFont="1" applyFill="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1" fillId="0" borderId="1" xfId="0" applyFont="1" applyFill="1" applyBorder="1" applyAlignment="1" applyProtection="1">
      <alignment horizontal="left" vertical="center"/>
      <protection locked="0"/>
    </xf>
    <xf numFmtId="0" fontId="1" fillId="4"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right" vertical="top"/>
      <protection locked="0"/>
    </xf>
    <xf numFmtId="0" fontId="1" fillId="0"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5" fillId="0" borderId="2" xfId="0" applyFont="1" applyFill="1" applyBorder="1" applyAlignment="1" applyProtection="1">
      <alignment horizontal="left" vertical="center"/>
      <protection locked="0"/>
    </xf>
    <xf numFmtId="0" fontId="5" fillId="0" borderId="3" xfId="0" applyFont="1" applyFill="1" applyBorder="1" applyAlignment="1" applyProtection="1">
      <alignment horizontal="left" vertical="center"/>
      <protection locked="0"/>
    </xf>
    <xf numFmtId="0" fontId="5" fillId="0" borderId="5" xfId="0" applyFont="1" applyFill="1" applyBorder="1" applyAlignment="1" applyProtection="1">
      <alignment horizontal="left" vertical="center"/>
      <protection locked="0"/>
    </xf>
    <xf numFmtId="0" fontId="1" fillId="0" borderId="1" xfId="0" applyFont="1" applyFill="1" applyBorder="1" applyAlignment="1" applyProtection="1">
      <alignment vertical="center"/>
      <protection locked="0"/>
    </xf>
    <xf numFmtId="0" fontId="5" fillId="0" borderId="6" xfId="0" applyFont="1" applyFill="1" applyBorder="1" applyAlignment="1" applyProtection="1">
      <alignment horizontal="left" vertical="center"/>
      <protection locked="0"/>
    </xf>
    <xf numFmtId="0" fontId="5" fillId="0" borderId="7"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center"/>
      <protection locked="0"/>
    </xf>
    <xf numFmtId="0" fontId="1" fillId="0" borderId="4" xfId="0" applyFont="1" applyFill="1" applyBorder="1" applyAlignment="1" applyProtection="1">
      <alignment horizontal="left" vertical="center"/>
      <protection locked="0"/>
    </xf>
    <xf numFmtId="0" fontId="1" fillId="4" borderId="4" xfId="0" applyFont="1" applyFill="1" applyBorder="1" applyAlignment="1" applyProtection="1">
      <alignment horizontal="center" vertical="center"/>
      <protection locked="0"/>
    </xf>
    <xf numFmtId="0" fontId="1" fillId="4" borderId="9"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6" fillId="0" borderId="0" xfId="0" applyFont="1" applyFill="1" applyAlignment="1" applyProtection="1">
      <alignment horizontal="left" vertical="top"/>
      <protection locked="0"/>
    </xf>
    <xf numFmtId="0" fontId="1" fillId="2" borderId="2"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7" fillId="2" borderId="11" xfId="0" applyFont="1" applyFill="1" applyBorder="1" applyAlignment="1" applyProtection="1">
      <alignment vertical="center"/>
      <protection locked="0"/>
    </xf>
    <xf numFmtId="0" fontId="7" fillId="2" borderId="12" xfId="0" applyFont="1" applyFill="1" applyBorder="1" applyAlignment="1" applyProtection="1">
      <alignment vertical="center"/>
      <protection locked="0"/>
    </xf>
    <xf numFmtId="0" fontId="1" fillId="0" borderId="13" xfId="0" applyFont="1" applyFill="1" applyBorder="1" applyAlignment="1" applyProtection="1">
      <alignment horizontal="center" vertical="center"/>
      <protection locked="0"/>
    </xf>
    <xf numFmtId="0" fontId="7" fillId="2" borderId="14" xfId="0" applyFont="1" applyFill="1" applyBorder="1" applyAlignment="1" applyProtection="1">
      <alignment vertical="center"/>
      <protection locked="0"/>
    </xf>
    <xf numFmtId="0" fontId="7" fillId="2" borderId="15" xfId="0" applyFont="1" applyFill="1" applyBorder="1" applyAlignment="1" applyProtection="1">
      <alignment vertical="center"/>
      <protection locked="0"/>
    </xf>
    <xf numFmtId="0" fontId="1" fillId="0" borderId="14" xfId="0" applyFont="1" applyFill="1" applyBorder="1" applyAlignment="1" applyProtection="1">
      <alignment horizontal="center" vertical="center"/>
      <protection locked="0"/>
    </xf>
    <xf numFmtId="0" fontId="1" fillId="0" borderId="16" xfId="0" applyFont="1" applyFill="1" applyBorder="1" applyAlignment="1" applyProtection="1">
      <alignment horizontal="center" vertical="center"/>
      <protection locked="0"/>
    </xf>
    <xf numFmtId="0" fontId="1" fillId="6" borderId="16" xfId="0" applyFont="1" applyFill="1" applyBorder="1" applyAlignment="1" applyProtection="1">
      <alignment horizontal="center" vertical="center"/>
      <protection locked="0"/>
    </xf>
    <xf numFmtId="0" fontId="1" fillId="0" borderId="17" xfId="0" applyFont="1" applyFill="1" applyBorder="1" applyAlignment="1" applyProtection="1">
      <alignment horizontal="center" vertical="center"/>
      <protection locked="0"/>
    </xf>
    <xf numFmtId="176" fontId="1" fillId="0" borderId="18" xfId="0" applyNumberFormat="1" applyFont="1" applyFill="1" applyBorder="1" applyAlignment="1" applyProtection="1">
      <alignment horizontal="center" vertical="center"/>
      <protection locked="0"/>
    </xf>
    <xf numFmtId="0" fontId="1" fillId="0" borderId="18"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protection locked="0"/>
    </xf>
    <xf numFmtId="0" fontId="1" fillId="0" borderId="0" xfId="0" applyFont="1" applyFill="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7" fillId="0" borderId="19" xfId="0" applyFont="1" applyFill="1" applyBorder="1" applyAlignment="1" applyProtection="1">
      <alignment horizontal="center" vertical="center"/>
      <protection locked="0"/>
    </xf>
    <xf numFmtId="0" fontId="5" fillId="0" borderId="20" xfId="0" applyFont="1" applyFill="1" applyBorder="1" applyAlignment="1" applyProtection="1">
      <alignment horizontal="left" vertical="center"/>
      <protection locked="0"/>
    </xf>
    <xf numFmtId="0" fontId="5" fillId="0" borderId="21" xfId="0" applyFont="1" applyFill="1" applyBorder="1" applyAlignment="1" applyProtection="1">
      <alignment horizontal="left" vertical="center"/>
      <protection locked="0"/>
    </xf>
    <xf numFmtId="0" fontId="7" fillId="0" borderId="22" xfId="0" applyFont="1" applyFill="1" applyBorder="1" applyAlignment="1" applyProtection="1">
      <alignment horizontal="center" vertical="center"/>
      <protection locked="0"/>
    </xf>
    <xf numFmtId="0" fontId="1" fillId="0" borderId="2"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center"/>
      <protection locked="0"/>
    </xf>
    <xf numFmtId="0" fontId="1" fillId="0" borderId="23" xfId="0" applyFont="1" applyFill="1" applyBorder="1" applyAlignment="1" applyProtection="1">
      <alignment horizontal="left" vertical="center"/>
      <protection locked="0"/>
    </xf>
    <xf numFmtId="0" fontId="1" fillId="0" borderId="0" xfId="0" applyFont="1" applyFill="1" applyAlignment="1" applyProtection="1">
      <alignment horizontal="left" vertical="center"/>
      <protection locked="0"/>
    </xf>
    <xf numFmtId="0" fontId="5" fillId="0" borderId="23" xfId="0" applyFont="1" applyFill="1" applyBorder="1" applyAlignment="1" applyProtection="1">
      <alignment horizontal="left" vertical="center"/>
      <protection locked="0"/>
    </xf>
    <xf numFmtId="0" fontId="5" fillId="0" borderId="0" xfId="0" applyFont="1" applyFill="1" applyAlignment="1" applyProtection="1">
      <alignment horizontal="left" vertical="center"/>
      <protection locked="0"/>
    </xf>
    <xf numFmtId="0" fontId="1" fillId="0" borderId="24" xfId="0" applyFont="1" applyFill="1" applyBorder="1" applyAlignment="1" applyProtection="1">
      <alignment horizontal="right" vertical="center"/>
      <protection locked="0"/>
    </xf>
    <xf numFmtId="0" fontId="1" fillId="0" borderId="20" xfId="0" applyFont="1" applyFill="1" applyBorder="1" applyAlignment="1" applyProtection="1">
      <alignment horizontal="left" vertical="center" wrapText="1"/>
      <protection locked="0"/>
    </xf>
    <xf numFmtId="0" fontId="1" fillId="0" borderId="21" xfId="0" applyFont="1" applyFill="1" applyBorder="1" applyAlignment="1" applyProtection="1">
      <alignment horizontal="left" vertical="center" wrapText="1"/>
      <protection locked="0"/>
    </xf>
    <xf numFmtId="0" fontId="1" fillId="0" borderId="4" xfId="0" applyFont="1" applyFill="1" applyBorder="1" applyAlignment="1" applyProtection="1">
      <alignment horizontal="center" vertical="center"/>
      <protection locked="0"/>
    </xf>
    <xf numFmtId="0" fontId="1" fillId="0" borderId="6"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center" wrapText="1"/>
      <protection locked="0"/>
    </xf>
    <xf numFmtId="0" fontId="1" fillId="0" borderId="25" xfId="0" applyFont="1" applyFill="1" applyBorder="1" applyAlignment="1" applyProtection="1">
      <alignment horizontal="center" vertical="center"/>
      <protection locked="0"/>
    </xf>
    <xf numFmtId="0" fontId="1" fillId="0" borderId="23" xfId="0" applyFont="1" applyFill="1" applyBorder="1" applyAlignment="1" applyProtection="1">
      <alignment horizontal="left" vertical="center" wrapText="1"/>
      <protection locked="0"/>
    </xf>
    <xf numFmtId="0" fontId="1" fillId="0" borderId="0" xfId="0" applyFont="1" applyFill="1" applyAlignment="1" applyProtection="1">
      <alignment horizontal="left" vertical="center" wrapText="1"/>
      <protection locked="0"/>
    </xf>
    <xf numFmtId="0" fontId="1" fillId="0" borderId="8" xfId="0" applyFont="1" applyFill="1" applyBorder="1" applyAlignment="1" applyProtection="1">
      <alignment horizontal="center" vertical="center"/>
      <protection locked="0"/>
    </xf>
    <xf numFmtId="0" fontId="1" fillId="5" borderId="2"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0" fontId="1" fillId="0" borderId="8" xfId="0" applyFont="1" applyFill="1" applyBorder="1" applyAlignment="1" applyProtection="1">
      <alignment horizontal="right" vertical="center"/>
      <protection locked="0"/>
    </xf>
    <xf numFmtId="0" fontId="4" fillId="0" borderId="21" xfId="0" applyFont="1" applyFill="1" applyBorder="1" applyAlignment="1" applyProtection="1">
      <alignment horizontal="center" vertical="top"/>
      <protection locked="0"/>
    </xf>
    <xf numFmtId="0" fontId="7" fillId="0" borderId="4" xfId="0" applyFont="1" applyFill="1" applyBorder="1" applyAlignment="1" applyProtection="1">
      <alignment horizontal="center" vertical="center"/>
      <protection locked="0"/>
    </xf>
    <xf numFmtId="0" fontId="7" fillId="0" borderId="25" xfId="0" applyFont="1" applyFill="1" applyBorder="1" applyAlignment="1" applyProtection="1">
      <alignment horizontal="center" vertical="center"/>
      <protection locked="0"/>
    </xf>
    <xf numFmtId="0" fontId="6" fillId="0" borderId="0" xfId="0" applyFont="1" applyFill="1" applyAlignment="1" applyProtection="1">
      <alignment horizontal="left" vertical="center"/>
      <protection locked="0"/>
    </xf>
    <xf numFmtId="0" fontId="7" fillId="0" borderId="26" xfId="0" applyFont="1" applyFill="1" applyBorder="1" applyAlignment="1" applyProtection="1">
      <alignment horizontal="center" vertical="center"/>
      <protection locked="0"/>
    </xf>
    <xf numFmtId="0" fontId="7" fillId="0" borderId="27" xfId="0" applyFont="1" applyFill="1" applyBorder="1" applyAlignment="1" applyProtection="1">
      <alignment vertical="center"/>
      <protection locked="0"/>
    </xf>
    <xf numFmtId="0" fontId="4" fillId="0" borderId="21" xfId="0" applyFont="1" applyFill="1" applyBorder="1" applyAlignment="1" applyProtection="1">
      <alignment horizontal="right" vertical="top"/>
      <protection locked="0"/>
    </xf>
    <xf numFmtId="0" fontId="1" fillId="6" borderId="0" xfId="0" applyFont="1" applyFill="1" applyAlignment="1" applyProtection="1">
      <alignment horizontal="center" vertical="center"/>
      <protection locked="0"/>
    </xf>
    <xf numFmtId="0" fontId="1" fillId="6" borderId="13"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1" fillId="0" borderId="15" xfId="0" applyFont="1" applyFill="1" applyBorder="1" applyAlignment="1" applyProtection="1">
      <alignment vertical="center"/>
      <protection locked="0"/>
    </xf>
    <xf numFmtId="0" fontId="1" fillId="2" borderId="28" xfId="0" applyFont="1" applyFill="1" applyBorder="1" applyAlignment="1" applyProtection="1">
      <alignment horizontal="center" vertical="center" wrapText="1"/>
      <protection locked="0"/>
    </xf>
    <xf numFmtId="0" fontId="1" fillId="2" borderId="29"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0" xfId="0" applyFont="1" applyFill="1" applyAlignment="1" applyProtection="1">
      <alignment horizontal="center" vertical="center" wrapText="1"/>
      <protection locked="0"/>
    </xf>
    <xf numFmtId="0" fontId="9" fillId="0" borderId="30" xfId="0" applyFont="1" applyFill="1" applyBorder="1" applyAlignment="1" applyProtection="1">
      <alignment horizontal="center" vertical="center" wrapText="1"/>
      <protection locked="0"/>
    </xf>
    <xf numFmtId="0" fontId="9" fillId="0" borderId="21" xfId="0" applyFont="1" applyFill="1" applyBorder="1" applyAlignment="1" applyProtection="1">
      <alignment horizontal="center" vertical="center" wrapText="1"/>
      <protection locked="0"/>
    </xf>
    <xf numFmtId="0" fontId="8" fillId="0" borderId="31" xfId="0" applyFont="1" applyFill="1" applyBorder="1" applyAlignment="1" applyProtection="1">
      <alignment horizontal="center" vertical="center" wrapText="1"/>
      <protection locked="0"/>
    </xf>
    <xf numFmtId="0" fontId="9" fillId="0" borderId="32" xfId="0" applyFont="1" applyFill="1" applyBorder="1" applyAlignment="1" applyProtection="1">
      <alignment horizontal="center" vertical="center" wrapText="1"/>
      <protection locked="0"/>
    </xf>
    <xf numFmtId="0" fontId="9" fillId="0" borderId="0" xfId="0" applyFont="1" applyFill="1" applyAlignment="1" applyProtection="1">
      <alignment horizontal="center" vertical="center" wrapText="1"/>
      <protection locked="0"/>
    </xf>
    <xf numFmtId="0" fontId="9" fillId="0" borderId="33" xfId="0" applyFont="1" applyFill="1" applyBorder="1" applyAlignment="1" applyProtection="1">
      <alignment horizontal="center" vertical="center" wrapText="1"/>
      <protection locked="0"/>
    </xf>
    <xf numFmtId="0" fontId="9" fillId="0" borderId="34"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5" fillId="0" borderId="35" xfId="0" applyFont="1" applyFill="1" applyBorder="1" applyAlignment="1" applyProtection="1">
      <alignment horizontal="left" vertical="center"/>
      <protection locked="0"/>
    </xf>
    <xf numFmtId="0" fontId="7" fillId="0" borderId="35" xfId="0" applyFont="1" applyFill="1" applyBorder="1" applyAlignment="1" applyProtection="1">
      <alignment horizontal="center" vertical="center"/>
      <protection locked="0"/>
    </xf>
    <xf numFmtId="0" fontId="1" fillId="0" borderId="5" xfId="0" applyFont="1" applyFill="1" applyBorder="1" applyAlignment="1" applyProtection="1">
      <alignment horizontal="left" vertical="center"/>
      <protection locked="0"/>
    </xf>
    <xf numFmtId="0" fontId="7" fillId="0" borderId="36" xfId="0" applyFont="1" applyFill="1" applyBorder="1" applyAlignment="1" applyProtection="1">
      <alignment horizontal="center" vertical="center"/>
      <protection locked="0"/>
    </xf>
    <xf numFmtId="0" fontId="1" fillId="0" borderId="36" xfId="0" applyFont="1" applyFill="1" applyBorder="1" applyAlignment="1" applyProtection="1">
      <alignment horizontal="left" vertical="center"/>
      <protection locked="0"/>
    </xf>
    <xf numFmtId="0" fontId="1" fillId="4" borderId="25" xfId="0" applyFont="1" applyFill="1" applyBorder="1" applyAlignment="1" applyProtection="1">
      <alignment horizontal="center" vertical="center"/>
      <protection locked="0"/>
    </xf>
    <xf numFmtId="0" fontId="5" fillId="0" borderId="36" xfId="0" applyFont="1" applyFill="1" applyBorder="1" applyAlignment="1" applyProtection="1">
      <alignment horizontal="left" vertical="center"/>
      <protection locked="0"/>
    </xf>
    <xf numFmtId="0" fontId="1" fillId="0" borderId="35" xfId="0" applyFont="1" applyFill="1" applyBorder="1" applyAlignment="1" applyProtection="1">
      <alignment horizontal="left" vertical="center" wrapText="1"/>
      <protection locked="0"/>
    </xf>
    <xf numFmtId="0" fontId="1" fillId="0" borderId="8" xfId="0" applyFont="1" applyFill="1" applyBorder="1" applyAlignment="1" applyProtection="1">
      <alignment horizontal="left" vertical="center" wrapText="1"/>
      <protection locked="0"/>
    </xf>
    <xf numFmtId="0" fontId="1" fillId="4" borderId="26" xfId="0" applyFont="1" applyFill="1" applyBorder="1" applyAlignment="1" applyProtection="1">
      <alignment horizontal="center" vertical="center"/>
      <protection locked="0"/>
    </xf>
    <xf numFmtId="0" fontId="1" fillId="0" borderId="36" xfId="0" applyFont="1" applyFill="1" applyBorder="1" applyAlignment="1" applyProtection="1">
      <alignment horizontal="left" vertical="center" wrapText="1"/>
      <protection locked="0"/>
    </xf>
    <xf numFmtId="0" fontId="1" fillId="4" borderId="37" xfId="0" applyFont="1" applyFill="1" applyBorder="1" applyAlignment="1" applyProtection="1">
      <alignment horizontal="center" vertical="center"/>
      <protection locked="0"/>
    </xf>
    <xf numFmtId="0" fontId="1" fillId="4" borderId="38"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1" fillId="5" borderId="5" xfId="0" applyFont="1" applyFill="1" applyBorder="1" applyAlignment="1" applyProtection="1">
      <alignment horizontal="center" vertical="center"/>
      <protection locked="0"/>
    </xf>
    <xf numFmtId="0" fontId="1" fillId="4" borderId="39" xfId="0" applyFont="1" applyFill="1" applyBorder="1" applyAlignment="1" applyProtection="1">
      <alignment horizontal="center" vertical="center"/>
      <protection locked="0"/>
    </xf>
    <xf numFmtId="0" fontId="7" fillId="0" borderId="19" xfId="0" applyFont="1" applyFill="1" applyBorder="1" applyAlignment="1" applyProtection="1">
      <alignment horizontal="center"/>
      <protection locked="0"/>
    </xf>
    <xf numFmtId="0" fontId="7" fillId="0" borderId="22" xfId="0" applyFont="1" applyFill="1" applyBorder="1" applyAlignment="1" applyProtection="1">
      <alignment horizontal="center"/>
      <protection locked="0"/>
    </xf>
    <xf numFmtId="0" fontId="6" fillId="0" borderId="21" xfId="0" applyFont="1" applyFill="1" applyBorder="1" applyAlignment="1" applyProtection="1">
      <alignment horizontal="right" vertical="top"/>
      <protection locked="0"/>
    </xf>
    <xf numFmtId="0" fontId="4" fillId="0" borderId="0" xfId="0" applyFont="1" applyFill="1" applyAlignment="1" applyProtection="1">
      <alignment horizontal="right" vertical="top"/>
      <protection locked="0"/>
    </xf>
    <xf numFmtId="0" fontId="1" fillId="2" borderId="40" xfId="0" applyFont="1" applyFill="1" applyBorder="1" applyAlignment="1" applyProtection="1">
      <alignment horizontal="center" vertical="center" wrapText="1"/>
      <protection locked="0"/>
    </xf>
    <xf numFmtId="0" fontId="10" fillId="0" borderId="21" xfId="0" applyFont="1" applyFill="1" applyBorder="1" applyAlignment="1" applyProtection="1">
      <alignment horizontal="center" wrapText="1"/>
      <protection locked="0"/>
    </xf>
    <xf numFmtId="0" fontId="10" fillId="0" borderId="41" xfId="0" applyFont="1" applyFill="1" applyBorder="1" applyAlignment="1" applyProtection="1">
      <alignment horizontal="center" wrapText="1"/>
      <protection locked="0"/>
    </xf>
    <xf numFmtId="0" fontId="10" fillId="0" borderId="0" xfId="0" applyFont="1" applyFill="1" applyAlignment="1" applyProtection="1">
      <alignment horizontal="center" wrapText="1"/>
      <protection locked="0"/>
    </xf>
    <xf numFmtId="0" fontId="10" fillId="0" borderId="42" xfId="0" applyFont="1" applyFill="1" applyBorder="1" applyAlignment="1" applyProtection="1">
      <alignment horizontal="center" wrapText="1"/>
      <protection locked="0"/>
    </xf>
    <xf numFmtId="0" fontId="10" fillId="0" borderId="34" xfId="0" applyFont="1" applyFill="1" applyBorder="1" applyAlignment="1" applyProtection="1">
      <alignment horizontal="center" wrapText="1"/>
      <protection locked="0"/>
    </xf>
    <xf numFmtId="0" fontId="10" fillId="0" borderId="43" xfId="0" applyFont="1" applyFill="1" applyBorder="1" applyAlignment="1" applyProtection="1">
      <alignment horizontal="center" wrapText="1"/>
      <protection locked="0"/>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アクセント 2" xfId="9" builtinId="33"/>
    <cellStyle name="訪問済ハイパーリンク" xfId="10" builtinId="9"/>
    <cellStyle name="20% - アクセント 4" xfId="11" builtinId="42"/>
    <cellStyle name="メモ" xfId="12" builtinId="10"/>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dxfs count="1">
    <dxf>
      <fill>
        <patternFill patternType="solid">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12</xdr:col>
      <xdr:colOff>238123</xdr:colOff>
      <xdr:row>53</xdr:row>
      <xdr:rowOff>47622</xdr:rowOff>
    </xdr:from>
    <xdr:to>
      <xdr:col>13</xdr:col>
      <xdr:colOff>547687</xdr:colOff>
      <xdr:row>61</xdr:row>
      <xdr:rowOff>120577</xdr:rowOff>
    </xdr:to>
    <xdr:sp>
      <xdr:nvSpPr>
        <xdr:cNvPr id="2" name="二等辺三角形 1"/>
        <xdr:cNvSpPr/>
      </xdr:nvSpPr>
      <xdr:spPr>
        <a:xfrm rot="16200000" flipV="1">
          <a:off x="8533130" y="22689185"/>
          <a:ext cx="3654425" cy="1004570"/>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to%20masashi\Downloads\A&#22411;&#12473;&#12467;&#12450;&#34920;%20(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型】提出書類一覧 "/>
      <sheetName val="様式①"/>
      <sheetName val="様式②"/>
      <sheetName val="様式③"/>
      <sheetName val="様式④"/>
      <sheetName val="様式⑤"/>
      <sheetName val="様式⑥"/>
      <sheetName val="様式⑦"/>
      <sheetName val="様式⑨"/>
      <sheetName val="様式⑧"/>
    </sheetNames>
    <sheetDataSet>
      <sheetData sheetId="0"/>
      <sheetData sheetId="1">
        <row r="17">
          <cell r="G17" t="str">
            <v>天使の郷</v>
          </cell>
        </row>
        <row r="19">
          <cell r="G19" t="str">
            <v>菊池郡菊陽町原水　1328-2</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V139"/>
  <sheetViews>
    <sheetView tabSelected="1" view="pageBreakPreview" zoomScale="60" zoomScaleNormal="100" workbookViewId="0">
      <selection activeCell="AE27" sqref="AE27"/>
    </sheetView>
  </sheetViews>
  <sheetFormatPr defaultColWidth="8.25" defaultRowHeight="21"/>
  <cols>
    <col min="1" max="1" width="3.125" style="1" customWidth="1"/>
    <col min="2" max="3" width="10.375" style="1" customWidth="1"/>
    <col min="4" max="7" width="14.125" style="1" customWidth="1"/>
    <col min="8" max="9" width="10.375" style="1" customWidth="1"/>
    <col min="10" max="10" width="4.375" style="1" customWidth="1"/>
    <col min="11" max="12" width="10.375" style="1" customWidth="1"/>
    <col min="13" max="19" width="9.125" style="1" customWidth="1"/>
    <col min="20" max="20" width="10.375" style="1" customWidth="1"/>
    <col min="21" max="21" width="9.875" style="1" customWidth="1"/>
    <col min="22" max="22" width="1.875" style="1" customWidth="1"/>
    <col min="23" max="16384" width="8.25" style="1"/>
  </cols>
  <sheetData>
    <row r="1" s="1" customFormat="1" spans="20:21">
      <c r="T1" s="92" t="s">
        <v>0</v>
      </c>
      <c r="U1" s="93"/>
    </row>
    <row r="2" s="1" customFormat="1" ht="6.75" customHeight="1" spans="20:21">
      <c r="T2" s="44"/>
      <c r="U2" s="44"/>
    </row>
    <row r="3" s="1" customFormat="1" ht="20.25" customHeight="1" spans="15:16">
      <c r="O3" s="44"/>
      <c r="P3" s="44"/>
    </row>
    <row r="4" s="1" customFormat="1" ht="7.5" customHeight="1"/>
    <row r="5" s="1" customFormat="1" ht="29.25" customHeight="1" spans="2:21">
      <c r="B5" s="2" t="s">
        <v>1</v>
      </c>
      <c r="C5" s="2"/>
      <c r="D5" s="2"/>
      <c r="E5" s="2"/>
      <c r="F5" s="2"/>
      <c r="G5" s="2"/>
      <c r="H5" s="2"/>
      <c r="I5" s="2"/>
      <c r="J5" s="2"/>
      <c r="K5" s="2"/>
      <c r="L5" s="2"/>
      <c r="M5" s="2"/>
      <c r="N5" s="2"/>
      <c r="O5" s="2"/>
      <c r="P5" s="2"/>
      <c r="Q5" s="2"/>
      <c r="R5" s="2"/>
      <c r="S5" s="2"/>
      <c r="T5" s="2"/>
      <c r="U5" s="2"/>
    </row>
    <row r="6" s="1" customFormat="1" ht="19.5" customHeight="1"/>
    <row r="7" s="1" customFormat="1" ht="46.5" customHeight="1" spans="2:21">
      <c r="B7" s="3" t="s">
        <v>2</v>
      </c>
      <c r="C7" s="3"/>
      <c r="D7" s="4" t="str">
        <f>[1]様式①!G17</f>
        <v>天使の郷</v>
      </c>
      <c r="E7" s="4"/>
      <c r="F7" s="4"/>
      <c r="G7" s="4"/>
      <c r="H7" s="4"/>
      <c r="I7" s="4"/>
      <c r="J7" s="1"/>
      <c r="K7" s="3" t="s">
        <v>3</v>
      </c>
      <c r="L7" s="3"/>
      <c r="M7" s="5">
        <v>4312210372</v>
      </c>
      <c r="N7" s="5"/>
      <c r="O7" s="5"/>
      <c r="P7" s="5"/>
      <c r="Q7" s="5"/>
      <c r="R7" s="5"/>
      <c r="S7" s="5"/>
      <c r="T7" s="5"/>
      <c r="U7" s="5"/>
    </row>
    <row r="8" s="1" customFormat="1" ht="46.5" customHeight="1" spans="2:21">
      <c r="B8" s="3" t="s">
        <v>4</v>
      </c>
      <c r="C8" s="3"/>
      <c r="D8" s="4" t="str">
        <f>[1]様式①!G19</f>
        <v>菊池郡菊陽町原水　1328-2</v>
      </c>
      <c r="E8" s="4"/>
      <c r="F8" s="4"/>
      <c r="G8" s="4"/>
      <c r="H8" s="4"/>
      <c r="I8" s="4"/>
      <c r="J8" s="1"/>
      <c r="K8" s="3" t="s">
        <v>5</v>
      </c>
      <c r="L8" s="3"/>
      <c r="M8" s="5" t="s">
        <v>6</v>
      </c>
      <c r="N8" s="5"/>
      <c r="O8" s="5"/>
      <c r="P8" s="5"/>
      <c r="Q8" s="5"/>
      <c r="R8" s="5"/>
      <c r="S8" s="5"/>
      <c r="T8" s="5"/>
      <c r="U8" s="5"/>
    </row>
    <row r="9" s="1" customFormat="1" ht="48" customHeight="1" spans="2:21">
      <c r="B9" s="3" t="s">
        <v>7</v>
      </c>
      <c r="C9" s="3"/>
      <c r="D9" s="5" t="s">
        <v>8</v>
      </c>
      <c r="E9" s="5"/>
      <c r="F9" s="5"/>
      <c r="G9" s="5"/>
      <c r="H9" s="5"/>
      <c r="I9" s="5"/>
      <c r="J9" s="1"/>
      <c r="K9" s="3" t="s">
        <v>9</v>
      </c>
      <c r="L9" s="3"/>
      <c r="M9" s="5" t="s">
        <v>10</v>
      </c>
      <c r="N9" s="5"/>
      <c r="O9" s="5"/>
      <c r="P9" s="5"/>
      <c r="Q9" s="5"/>
      <c r="R9" s="5"/>
      <c r="S9" s="5"/>
      <c r="T9" s="5"/>
      <c r="U9" s="5"/>
    </row>
    <row r="10" s="1" customFormat="1" ht="19.5" customHeight="1"/>
    <row r="11" s="1" customFormat="1" ht="33" customHeight="1" spans="2:21">
      <c r="B11" s="6" t="s">
        <v>11</v>
      </c>
      <c r="C11" s="7"/>
      <c r="D11" s="7"/>
      <c r="E11" s="7"/>
      <c r="F11" s="7"/>
      <c r="G11" s="7"/>
      <c r="H11" s="7"/>
      <c r="I11" s="45"/>
      <c r="J11" s="1"/>
      <c r="K11" s="6" t="s">
        <v>12</v>
      </c>
      <c r="L11" s="7"/>
      <c r="M11" s="7"/>
      <c r="N11" s="7"/>
      <c r="O11" s="7"/>
      <c r="P11" s="7"/>
      <c r="Q11" s="7"/>
      <c r="R11" s="7"/>
      <c r="S11" s="7"/>
      <c r="T11" s="7"/>
      <c r="U11" s="45"/>
    </row>
    <row r="12" s="1" customFormat="1" ht="33" customHeight="1" spans="2:21">
      <c r="B12" s="8" t="s">
        <v>13</v>
      </c>
      <c r="C12" s="8"/>
      <c r="D12" s="8"/>
      <c r="E12" s="8"/>
      <c r="F12" s="8"/>
      <c r="G12" s="8"/>
      <c r="H12" s="9"/>
      <c r="I12" s="46">
        <f>IF(H12="○",90,IF(H13="○",80,IF(H14="○",65,IF(H15="○",55,IF(H16="○",40,IF(H17="○",30,IF(H18="○",20,IF(H19="○",5))))))))</f>
        <v>40</v>
      </c>
      <c r="K12" s="47" t="s">
        <v>14</v>
      </c>
      <c r="L12" s="48"/>
      <c r="M12" s="48"/>
      <c r="N12" s="48"/>
      <c r="O12" s="48"/>
      <c r="P12" s="48"/>
      <c r="Q12" s="48"/>
      <c r="R12" s="48"/>
      <c r="S12" s="48"/>
      <c r="T12" s="94"/>
      <c r="U12" s="95">
        <f>IF(T32&gt;=5,15,IF(AND(T32&gt;=3,T32&lt;=4),5,IF(AND(T32&gt;=2,T32&lt;=0),0,0)))</f>
        <v>15</v>
      </c>
    </row>
    <row r="13" s="1" customFormat="1" ht="33" customHeight="1" spans="2:21">
      <c r="B13" s="8" t="s">
        <v>15</v>
      </c>
      <c r="C13" s="8"/>
      <c r="D13" s="8"/>
      <c r="E13" s="8"/>
      <c r="F13" s="8"/>
      <c r="G13" s="8"/>
      <c r="H13" s="9"/>
      <c r="I13" s="49"/>
      <c r="J13" s="1"/>
      <c r="K13" s="50" t="s">
        <v>16</v>
      </c>
      <c r="L13" s="51"/>
      <c r="M13" s="51"/>
      <c r="N13" s="51"/>
      <c r="O13" s="51"/>
      <c r="P13" s="51"/>
      <c r="Q13" s="51"/>
      <c r="R13" s="51"/>
      <c r="S13" s="96"/>
      <c r="T13" s="5" t="s">
        <v>17</v>
      </c>
      <c r="U13" s="97"/>
    </row>
    <row r="14" s="1" customFormat="1" ht="33" customHeight="1" spans="2:21">
      <c r="B14" s="8" t="s">
        <v>18</v>
      </c>
      <c r="C14" s="8"/>
      <c r="D14" s="8"/>
      <c r="E14" s="8"/>
      <c r="F14" s="8"/>
      <c r="G14" s="8"/>
      <c r="H14" s="9"/>
      <c r="I14" s="49"/>
      <c r="J14" s="1"/>
      <c r="K14" s="14" t="s">
        <v>19</v>
      </c>
      <c r="L14" s="15"/>
      <c r="M14" s="15"/>
      <c r="N14" s="15"/>
      <c r="O14" s="15"/>
      <c r="P14" s="15"/>
      <c r="Q14" s="15"/>
      <c r="R14" s="15"/>
      <c r="S14" s="15"/>
      <c r="T14" s="16"/>
      <c r="U14" s="97"/>
    </row>
    <row r="15" s="1" customFormat="1" ht="33" customHeight="1" spans="2:21">
      <c r="B15" s="8" t="s">
        <v>20</v>
      </c>
      <c r="C15" s="8"/>
      <c r="D15" s="8"/>
      <c r="E15" s="8"/>
      <c r="F15" s="8"/>
      <c r="G15" s="8"/>
      <c r="H15" s="9" t="s">
        <v>21</v>
      </c>
      <c r="I15" s="49"/>
      <c r="J15" s="1"/>
      <c r="K15" s="52" t="s">
        <v>22</v>
      </c>
      <c r="L15" s="53"/>
      <c r="M15" s="53"/>
      <c r="N15" s="53"/>
      <c r="O15" s="53"/>
      <c r="P15" s="53"/>
      <c r="Q15" s="53"/>
      <c r="R15" s="53"/>
      <c r="S15" s="98"/>
      <c r="T15" s="99" t="s">
        <v>17</v>
      </c>
      <c r="U15" s="97"/>
    </row>
    <row r="16" s="1" customFormat="1" ht="33" customHeight="1" spans="2:21">
      <c r="B16" s="8" t="s">
        <v>23</v>
      </c>
      <c r="C16" s="8"/>
      <c r="D16" s="8"/>
      <c r="E16" s="8"/>
      <c r="F16" s="8"/>
      <c r="G16" s="8"/>
      <c r="H16" s="9" t="s">
        <v>17</v>
      </c>
      <c r="I16" s="49"/>
      <c r="J16" s="1"/>
      <c r="K16" s="14" t="s">
        <v>24</v>
      </c>
      <c r="L16" s="15"/>
      <c r="M16" s="15"/>
      <c r="N16" s="15"/>
      <c r="O16" s="15"/>
      <c r="P16" s="15"/>
      <c r="Q16" s="15"/>
      <c r="R16" s="15"/>
      <c r="S16" s="15"/>
      <c r="T16" s="16"/>
      <c r="U16" s="97"/>
    </row>
    <row r="17" s="1" customFormat="1" ht="33" customHeight="1" spans="2:21">
      <c r="B17" s="8" t="s">
        <v>25</v>
      </c>
      <c r="C17" s="8"/>
      <c r="D17" s="8"/>
      <c r="E17" s="8"/>
      <c r="F17" s="8"/>
      <c r="G17" s="8"/>
      <c r="H17" s="9"/>
      <c r="I17" s="49"/>
      <c r="J17" s="1"/>
      <c r="K17" s="50" t="s">
        <v>26</v>
      </c>
      <c r="L17" s="51"/>
      <c r="M17" s="51"/>
      <c r="N17" s="51"/>
      <c r="O17" s="51"/>
      <c r="P17" s="51"/>
      <c r="Q17" s="51"/>
      <c r="R17" s="51"/>
      <c r="S17" s="96"/>
      <c r="T17" s="5" t="s">
        <v>17</v>
      </c>
      <c r="U17" s="97"/>
    </row>
    <row r="18" s="1" customFormat="1" ht="33" customHeight="1" spans="2:21">
      <c r="B18" s="8" t="s">
        <v>27</v>
      </c>
      <c r="C18" s="8"/>
      <c r="D18" s="8"/>
      <c r="E18" s="8"/>
      <c r="F18" s="8"/>
      <c r="G18" s="8"/>
      <c r="H18" s="9"/>
      <c r="I18" s="49"/>
      <c r="J18" s="1"/>
      <c r="K18" s="54" t="s">
        <v>28</v>
      </c>
      <c r="L18" s="55"/>
      <c r="M18" s="55"/>
      <c r="N18" s="55"/>
      <c r="O18" s="55"/>
      <c r="P18" s="55"/>
      <c r="Q18" s="55"/>
      <c r="R18" s="55"/>
      <c r="S18" s="55"/>
      <c r="T18" s="100"/>
      <c r="U18" s="97"/>
    </row>
    <row r="19" s="1" customFormat="1" ht="33" customHeight="1" spans="2:21">
      <c r="B19" s="8" t="s">
        <v>29</v>
      </c>
      <c r="C19" s="8"/>
      <c r="D19" s="8"/>
      <c r="E19" s="8"/>
      <c r="F19" s="8"/>
      <c r="G19" s="8"/>
      <c r="H19" s="9"/>
      <c r="I19" s="56" t="s">
        <v>30</v>
      </c>
      <c r="J19" s="1"/>
      <c r="K19" s="50" t="s">
        <v>22</v>
      </c>
      <c r="L19" s="51"/>
      <c r="M19" s="51"/>
      <c r="N19" s="51"/>
      <c r="O19" s="51"/>
      <c r="P19" s="51"/>
      <c r="Q19" s="51"/>
      <c r="R19" s="51"/>
      <c r="S19" s="96"/>
      <c r="T19" s="5" t="s">
        <v>17</v>
      </c>
      <c r="U19" s="97"/>
    </row>
    <row r="20" s="1" customFormat="1" ht="35.25" customHeight="1" spans="2:21">
      <c r="B20" s="10" t="s">
        <v>31</v>
      </c>
      <c r="C20" s="10"/>
      <c r="D20" s="10"/>
      <c r="E20" s="10"/>
      <c r="F20" s="10"/>
      <c r="G20" s="10"/>
      <c r="H20" s="10"/>
      <c r="I20" s="10"/>
      <c r="J20" s="1"/>
      <c r="K20" s="54" t="s">
        <v>32</v>
      </c>
      <c r="L20" s="55"/>
      <c r="M20" s="55"/>
      <c r="N20" s="55"/>
      <c r="O20" s="55"/>
      <c r="P20" s="55"/>
      <c r="Q20" s="55"/>
      <c r="R20" s="55"/>
      <c r="S20" s="55"/>
      <c r="T20" s="100"/>
      <c r="U20" s="97"/>
    </row>
    <row r="21" s="1" customFormat="1" ht="33" customHeight="1" spans="2:21">
      <c r="B21" s="6" t="s">
        <v>33</v>
      </c>
      <c r="C21" s="7"/>
      <c r="D21" s="7"/>
      <c r="E21" s="7"/>
      <c r="F21" s="7"/>
      <c r="G21" s="7"/>
      <c r="H21" s="7"/>
      <c r="I21" s="45"/>
      <c r="J21" s="1"/>
      <c r="K21" s="57" t="s">
        <v>34</v>
      </c>
      <c r="L21" s="58"/>
      <c r="M21" s="58"/>
      <c r="N21" s="58"/>
      <c r="O21" s="58"/>
      <c r="P21" s="58"/>
      <c r="Q21" s="58"/>
      <c r="R21" s="58"/>
      <c r="S21" s="101"/>
      <c r="T21" s="22"/>
      <c r="U21" s="97"/>
    </row>
    <row r="22" s="1" customFormat="1" ht="24" customHeight="1" spans="2:21">
      <c r="B22" s="11" t="s">
        <v>35</v>
      </c>
      <c r="C22" s="11"/>
      <c r="D22" s="11"/>
      <c r="E22" s="11"/>
      <c r="F22" s="11"/>
      <c r="G22" s="11"/>
      <c r="H22" s="9"/>
      <c r="I22" s="59">
        <f>IF(H22="○",60,IF(H24="○",50,IF(H26="○",40,IF(H28="○",20,IF(H30="○",-10,IF(H32="○",-20))))))</f>
        <v>50</v>
      </c>
      <c r="K22" s="60"/>
      <c r="L22" s="61"/>
      <c r="M22" s="61"/>
      <c r="N22" s="61"/>
      <c r="O22" s="61"/>
      <c r="P22" s="61"/>
      <c r="Q22" s="61"/>
      <c r="R22" s="61"/>
      <c r="S22" s="102"/>
      <c r="T22" s="103"/>
      <c r="U22" s="97"/>
    </row>
    <row r="23" s="1" customFormat="1" ht="35.25" customHeight="1" spans="2:21">
      <c r="B23" s="11"/>
      <c r="C23" s="11"/>
      <c r="D23" s="11"/>
      <c r="E23" s="11"/>
      <c r="F23" s="11"/>
      <c r="G23" s="11"/>
      <c r="H23" s="9"/>
      <c r="I23" s="62"/>
      <c r="J23" s="1"/>
      <c r="K23" s="54" t="s">
        <v>36</v>
      </c>
      <c r="L23" s="55"/>
      <c r="M23" s="55"/>
      <c r="N23" s="55"/>
      <c r="O23" s="55"/>
      <c r="P23" s="55"/>
      <c r="Q23" s="55"/>
      <c r="R23" s="55"/>
      <c r="S23" s="55"/>
      <c r="T23" s="100"/>
      <c r="U23" s="97"/>
    </row>
    <row r="24" s="1" customFormat="1" ht="35.25" customHeight="1" spans="2:21">
      <c r="B24" s="11" t="s">
        <v>37</v>
      </c>
      <c r="C24" s="11"/>
      <c r="D24" s="11"/>
      <c r="E24" s="11"/>
      <c r="F24" s="11"/>
      <c r="G24" s="11"/>
      <c r="H24" s="9" t="s">
        <v>17</v>
      </c>
      <c r="I24" s="62"/>
      <c r="J24" s="1"/>
      <c r="K24" s="57" t="s">
        <v>38</v>
      </c>
      <c r="L24" s="58"/>
      <c r="M24" s="58"/>
      <c r="N24" s="58"/>
      <c r="O24" s="58"/>
      <c r="P24" s="58"/>
      <c r="Q24" s="58"/>
      <c r="R24" s="58"/>
      <c r="S24" s="101"/>
      <c r="T24" s="22" t="s">
        <v>17</v>
      </c>
      <c r="U24" s="97"/>
    </row>
    <row r="25" s="1" customFormat="1" ht="24" customHeight="1" spans="2:21">
      <c r="B25" s="11"/>
      <c r="C25" s="11"/>
      <c r="D25" s="11"/>
      <c r="E25" s="11"/>
      <c r="F25" s="11"/>
      <c r="G25" s="11"/>
      <c r="H25" s="9"/>
      <c r="I25" s="62"/>
      <c r="J25" s="1"/>
      <c r="K25" s="60"/>
      <c r="L25" s="61"/>
      <c r="M25" s="61"/>
      <c r="N25" s="61"/>
      <c r="O25" s="61"/>
      <c r="P25" s="61"/>
      <c r="Q25" s="61"/>
      <c r="R25" s="61"/>
      <c r="S25" s="102"/>
      <c r="T25" s="103"/>
      <c r="U25" s="97"/>
    </row>
    <row r="26" s="1" customFormat="1" ht="35.25" customHeight="1" spans="2:21">
      <c r="B26" s="11" t="s">
        <v>39</v>
      </c>
      <c r="C26" s="11"/>
      <c r="D26" s="11"/>
      <c r="E26" s="11"/>
      <c r="F26" s="11"/>
      <c r="G26" s="11"/>
      <c r="H26" s="9" t="s">
        <v>21</v>
      </c>
      <c r="I26" s="62"/>
      <c r="J26" s="1"/>
      <c r="K26" s="54" t="s">
        <v>40</v>
      </c>
      <c r="L26" s="55"/>
      <c r="M26" s="55"/>
      <c r="N26" s="55"/>
      <c r="O26" s="55"/>
      <c r="P26" s="55"/>
      <c r="Q26" s="55"/>
      <c r="R26" s="55"/>
      <c r="S26" s="55"/>
      <c r="T26" s="100"/>
      <c r="U26" s="97"/>
    </row>
    <row r="27" s="1" customFormat="1" ht="25.5" customHeight="1" spans="2:21">
      <c r="B27" s="11"/>
      <c r="C27" s="11"/>
      <c r="D27" s="11"/>
      <c r="E27" s="11"/>
      <c r="F27" s="11"/>
      <c r="G27" s="11"/>
      <c r="H27" s="9"/>
      <c r="I27" s="62"/>
      <c r="J27" s="1"/>
      <c r="K27" s="57" t="s">
        <v>41</v>
      </c>
      <c r="L27" s="58"/>
      <c r="M27" s="58"/>
      <c r="N27" s="58"/>
      <c r="O27" s="58"/>
      <c r="P27" s="58"/>
      <c r="Q27" s="58"/>
      <c r="R27" s="58"/>
      <c r="S27" s="101"/>
      <c r="T27" s="22"/>
      <c r="U27" s="97"/>
    </row>
    <row r="28" s="1" customFormat="1" ht="25.5" customHeight="1" spans="2:21">
      <c r="B28" s="11" t="s">
        <v>42</v>
      </c>
      <c r="C28" s="11"/>
      <c r="D28" s="11"/>
      <c r="E28" s="11"/>
      <c r="F28" s="11"/>
      <c r="G28" s="11"/>
      <c r="H28" s="9"/>
      <c r="I28" s="62"/>
      <c r="J28" s="1"/>
      <c r="K28" s="60"/>
      <c r="L28" s="61"/>
      <c r="M28" s="61"/>
      <c r="N28" s="61"/>
      <c r="O28" s="61"/>
      <c r="P28" s="61"/>
      <c r="Q28" s="61"/>
      <c r="R28" s="61"/>
      <c r="S28" s="102"/>
      <c r="T28" s="103"/>
      <c r="U28" s="97"/>
    </row>
    <row r="29" s="1" customFormat="1" ht="35.25" customHeight="1" spans="2:21">
      <c r="B29" s="11"/>
      <c r="C29" s="11"/>
      <c r="D29" s="11"/>
      <c r="E29" s="11"/>
      <c r="F29" s="11"/>
      <c r="G29" s="11"/>
      <c r="H29" s="9"/>
      <c r="I29" s="62"/>
      <c r="J29" s="1"/>
      <c r="K29" s="18" t="s">
        <v>43</v>
      </c>
      <c r="L29" s="19"/>
      <c r="M29" s="19"/>
      <c r="N29" s="19"/>
      <c r="O29" s="19"/>
      <c r="P29" s="19"/>
      <c r="Q29" s="19"/>
      <c r="R29" s="19"/>
      <c r="S29" s="19"/>
      <c r="T29" s="20"/>
      <c r="U29" s="97"/>
    </row>
    <row r="30" s="1" customFormat="1" ht="31.5" customHeight="1" spans="2:21">
      <c r="B30" s="11" t="s">
        <v>44</v>
      </c>
      <c r="C30" s="11"/>
      <c r="D30" s="11"/>
      <c r="E30" s="11"/>
      <c r="F30" s="11"/>
      <c r="G30" s="11"/>
      <c r="H30" s="9"/>
      <c r="I30" s="62"/>
      <c r="J30" s="1"/>
      <c r="K30" s="63" t="s">
        <v>45</v>
      </c>
      <c r="L30" s="64"/>
      <c r="M30" s="64"/>
      <c r="N30" s="64"/>
      <c r="O30" s="64"/>
      <c r="P30" s="64"/>
      <c r="Q30" s="64"/>
      <c r="R30" s="64"/>
      <c r="S30" s="104"/>
      <c r="T30" s="105"/>
      <c r="U30" s="97"/>
    </row>
    <row r="31" s="1" customFormat="1" ht="31.5" customHeight="1" spans="2:21">
      <c r="B31" s="11"/>
      <c r="C31" s="11"/>
      <c r="D31" s="11"/>
      <c r="E31" s="11"/>
      <c r="F31" s="11"/>
      <c r="G31" s="11"/>
      <c r="H31" s="9"/>
      <c r="I31" s="62"/>
      <c r="J31" s="1"/>
      <c r="K31" s="60"/>
      <c r="L31" s="61"/>
      <c r="M31" s="61"/>
      <c r="N31" s="61"/>
      <c r="O31" s="61"/>
      <c r="P31" s="61"/>
      <c r="Q31" s="61"/>
      <c r="R31" s="61"/>
      <c r="S31" s="102"/>
      <c r="T31" s="106"/>
      <c r="U31" s="107"/>
    </row>
    <row r="32" s="1" customFormat="1" ht="29.25" customHeight="1" spans="2:21">
      <c r="B32" s="11" t="s">
        <v>46</v>
      </c>
      <c r="C32" s="11"/>
      <c r="D32" s="11"/>
      <c r="E32" s="11"/>
      <c r="F32" s="11"/>
      <c r="G32" s="11"/>
      <c r="H32" s="5" t="s">
        <v>21</v>
      </c>
      <c r="I32" s="65"/>
      <c r="J32" s="1"/>
      <c r="K32" s="66" t="s">
        <v>47</v>
      </c>
      <c r="L32" s="67"/>
      <c r="M32" s="67"/>
      <c r="N32" s="67"/>
      <c r="O32" s="67"/>
      <c r="P32" s="67"/>
      <c r="Q32" s="67"/>
      <c r="R32" s="67"/>
      <c r="S32" s="108"/>
      <c r="T32" s="25">
        <f>((COUNTIF(T13,"○")+COUNTIF(T15,"○")+COUNTIF(T17,"○")+COUNTIF(T19,"○"))+COUNTIF(T21,"○")+COUNTIF(T24,"○")+COUNTIF(T27,"○")+COUNTIF(T30,"○"))*1</f>
        <v>5</v>
      </c>
      <c r="U32" s="56" t="s">
        <v>30</v>
      </c>
    </row>
    <row r="33" s="1" customFormat="1" ht="25.5" customHeight="1" spans="2:21">
      <c r="B33" s="11"/>
      <c r="C33" s="11"/>
      <c r="D33" s="11"/>
      <c r="E33" s="11"/>
      <c r="F33" s="11"/>
      <c r="G33" s="11"/>
      <c r="H33" s="5"/>
      <c r="I33" s="68" t="s">
        <v>30</v>
      </c>
      <c r="J33" s="1"/>
      <c r="K33" s="26" t="s">
        <v>48</v>
      </c>
      <c r="L33" s="1"/>
      <c r="M33" s="1"/>
      <c r="N33" s="1"/>
      <c r="O33" s="69"/>
      <c r="P33" s="69"/>
      <c r="Q33" s="69"/>
      <c r="R33" s="69" t="s">
        <v>49</v>
      </c>
      <c r="S33" s="69"/>
      <c r="T33" s="69"/>
      <c r="U33" s="69"/>
    </row>
    <row r="34" s="1" customFormat="1" ht="31.5" customHeight="1" spans="2:21">
      <c r="B34" s="10" t="s">
        <v>50</v>
      </c>
      <c r="C34" s="10"/>
      <c r="D34" s="10"/>
      <c r="E34" s="10"/>
      <c r="F34" s="10"/>
      <c r="G34" s="10"/>
      <c r="H34" s="10"/>
      <c r="I34" s="10"/>
      <c r="J34" s="1"/>
      <c r="K34" s="6" t="s">
        <v>51</v>
      </c>
      <c r="L34" s="7"/>
      <c r="M34" s="7"/>
      <c r="N34" s="7"/>
      <c r="O34" s="7"/>
      <c r="P34" s="7"/>
      <c r="Q34" s="7"/>
      <c r="R34" s="7"/>
      <c r="S34" s="7"/>
      <c r="T34" s="7"/>
      <c r="U34" s="45"/>
    </row>
    <row r="35" s="1" customFormat="1" ht="33" customHeight="1" spans="2:21">
      <c r="B35" s="12" t="s">
        <v>52</v>
      </c>
      <c r="C35" s="12"/>
      <c r="D35" s="12"/>
      <c r="E35" s="12"/>
      <c r="F35" s="12"/>
      <c r="G35" s="12"/>
      <c r="H35" s="13"/>
      <c r="I35" s="12"/>
      <c r="J35" s="1"/>
      <c r="K35" s="57" t="s">
        <v>53</v>
      </c>
      <c r="L35" s="58"/>
      <c r="M35" s="58"/>
      <c r="N35" s="58"/>
      <c r="O35" s="58"/>
      <c r="P35" s="58"/>
      <c r="Q35" s="58"/>
      <c r="R35" s="58"/>
      <c r="S35" s="101"/>
      <c r="T35" s="109" t="s">
        <v>17</v>
      </c>
      <c r="U35" s="110">
        <f>IF(T35="○",10,0)</f>
        <v>10</v>
      </c>
    </row>
    <row r="36" s="1" customFormat="1" ht="35.25" customHeight="1" spans="2:21">
      <c r="B36" s="14" t="s">
        <v>54</v>
      </c>
      <c r="C36" s="15"/>
      <c r="D36" s="15"/>
      <c r="E36" s="15"/>
      <c r="F36" s="15"/>
      <c r="G36" s="15"/>
      <c r="H36" s="16"/>
      <c r="I36" s="70">
        <f>IF(H52&gt;=5,15,IF(AND(H52&gt;=3,H52&lt;=4),5,IF(AND(H52&gt;=2,H52&lt;=0),0,0)))</f>
        <v>15</v>
      </c>
      <c r="K36" s="63"/>
      <c r="L36" s="64"/>
      <c r="M36" s="64"/>
      <c r="N36" s="64"/>
      <c r="O36" s="64"/>
      <c r="P36" s="64"/>
      <c r="Q36" s="64"/>
      <c r="R36" s="64"/>
      <c r="S36" s="104"/>
      <c r="T36" s="105"/>
      <c r="U36" s="111"/>
    </row>
    <row r="37" s="1" customFormat="1" ht="33" customHeight="1" spans="2:21">
      <c r="B37" s="17" t="s">
        <v>55</v>
      </c>
      <c r="C37" s="17"/>
      <c r="D37" s="17"/>
      <c r="E37" s="17"/>
      <c r="F37" s="17"/>
      <c r="G37" s="17"/>
      <c r="H37" s="5" t="s">
        <v>17</v>
      </c>
      <c r="I37" s="71"/>
      <c r="J37" s="1"/>
      <c r="K37" s="60"/>
      <c r="L37" s="61"/>
      <c r="M37" s="61"/>
      <c r="N37" s="61"/>
      <c r="O37" s="61"/>
      <c r="P37" s="61"/>
      <c r="Q37" s="61"/>
      <c r="R37" s="61"/>
      <c r="S37" s="102"/>
      <c r="T37" s="106"/>
      <c r="U37" s="56" t="s">
        <v>30</v>
      </c>
    </row>
    <row r="38" s="1" customFormat="1" ht="35.25" customHeight="1" spans="2:21">
      <c r="B38" s="18" t="s">
        <v>56</v>
      </c>
      <c r="C38" s="19"/>
      <c r="D38" s="19"/>
      <c r="E38" s="19"/>
      <c r="F38" s="19"/>
      <c r="G38" s="19"/>
      <c r="H38" s="20"/>
      <c r="I38" s="71"/>
      <c r="J38" s="1"/>
      <c r="K38" s="26"/>
      <c r="L38" s="1"/>
      <c r="M38" s="1"/>
      <c r="N38" s="1"/>
      <c r="O38" s="1"/>
      <c r="P38" s="1"/>
      <c r="Q38" s="75"/>
      <c r="R38" s="75"/>
      <c r="S38" s="75"/>
      <c r="T38" s="75"/>
      <c r="U38" s="75" t="s">
        <v>57</v>
      </c>
    </row>
    <row r="39" s="1" customFormat="1" ht="35.25" customHeight="1" spans="2:21">
      <c r="B39" s="8" t="s">
        <v>55</v>
      </c>
      <c r="C39" s="8"/>
      <c r="D39" s="8"/>
      <c r="E39" s="8"/>
      <c r="F39" s="8"/>
      <c r="G39" s="8"/>
      <c r="H39" s="5" t="s">
        <v>17</v>
      </c>
      <c r="I39" s="71"/>
      <c r="J39" s="1"/>
      <c r="K39" s="6" t="s">
        <v>58</v>
      </c>
      <c r="L39" s="7"/>
      <c r="M39" s="7"/>
      <c r="N39" s="7"/>
      <c r="O39" s="7"/>
      <c r="P39" s="7"/>
      <c r="Q39" s="7"/>
      <c r="R39" s="7"/>
      <c r="S39" s="7"/>
      <c r="T39" s="7"/>
      <c r="U39" s="45"/>
    </row>
    <row r="40" s="1" customFormat="1" ht="35.25" customHeight="1" spans="2:21">
      <c r="B40" s="18" t="s">
        <v>59</v>
      </c>
      <c r="C40" s="19"/>
      <c r="D40" s="19"/>
      <c r="E40" s="19"/>
      <c r="F40" s="19"/>
      <c r="G40" s="19"/>
      <c r="H40" s="20"/>
      <c r="I40" s="71"/>
      <c r="J40" s="1"/>
      <c r="K40" s="57" t="s">
        <v>60</v>
      </c>
      <c r="L40" s="58"/>
      <c r="M40" s="58"/>
      <c r="N40" s="58"/>
      <c r="O40" s="58"/>
      <c r="P40" s="58"/>
      <c r="Q40" s="58"/>
      <c r="R40" s="58"/>
      <c r="S40" s="101"/>
      <c r="T40" s="109" t="s">
        <v>17</v>
      </c>
      <c r="U40" s="110">
        <f>IF(T40="○",0,-50)</f>
        <v>0</v>
      </c>
    </row>
    <row r="41" s="1" customFormat="1" ht="35.25" customHeight="1" spans="2:21">
      <c r="B41" s="21" t="s">
        <v>55</v>
      </c>
      <c r="C41" s="21"/>
      <c r="D41" s="21"/>
      <c r="E41" s="21"/>
      <c r="F41" s="21"/>
      <c r="G41" s="21"/>
      <c r="H41" s="22"/>
      <c r="I41" s="71"/>
      <c r="J41" s="1"/>
      <c r="K41" s="63"/>
      <c r="L41" s="64"/>
      <c r="M41" s="64"/>
      <c r="N41" s="64"/>
      <c r="O41" s="64"/>
      <c r="P41" s="64"/>
      <c r="Q41" s="64"/>
      <c r="R41" s="64"/>
      <c r="S41" s="104"/>
      <c r="T41" s="105"/>
      <c r="U41" s="111"/>
    </row>
    <row r="42" s="1" customFormat="1" ht="35.25" customHeight="1" spans="2:21">
      <c r="B42" s="14" t="s">
        <v>61</v>
      </c>
      <c r="C42" s="15"/>
      <c r="D42" s="15"/>
      <c r="E42" s="15"/>
      <c r="F42" s="15"/>
      <c r="G42" s="15"/>
      <c r="H42" s="16"/>
      <c r="I42" s="71"/>
      <c r="J42" s="1"/>
      <c r="K42" s="60"/>
      <c r="L42" s="61"/>
      <c r="M42" s="61"/>
      <c r="N42" s="61"/>
      <c r="O42" s="61"/>
      <c r="P42" s="61"/>
      <c r="Q42" s="61"/>
      <c r="R42" s="61"/>
      <c r="S42" s="102"/>
      <c r="T42" s="106"/>
      <c r="U42" s="56" t="s">
        <v>30</v>
      </c>
    </row>
    <row r="43" s="1" customFormat="1" ht="35.25" customHeight="1" spans="2:21">
      <c r="B43" s="8" t="s">
        <v>55</v>
      </c>
      <c r="C43" s="8"/>
      <c r="D43" s="8"/>
      <c r="E43" s="8"/>
      <c r="F43" s="8"/>
      <c r="G43" s="8"/>
      <c r="H43" s="23" t="s">
        <v>17</v>
      </c>
      <c r="I43" s="71"/>
      <c r="J43" s="1"/>
      <c r="K43" s="72"/>
      <c r="L43" s="1"/>
      <c r="M43" s="1"/>
      <c r="N43" s="1"/>
      <c r="O43" s="1"/>
      <c r="P43" s="1"/>
      <c r="Q43" s="75"/>
      <c r="R43" s="75"/>
      <c r="S43" s="75"/>
      <c r="T43" s="75"/>
      <c r="U43" s="112" t="s">
        <v>62</v>
      </c>
    </row>
    <row r="44" s="1" customFormat="1" ht="35.25" customHeight="1" spans="2:21">
      <c r="B44" s="18" t="s">
        <v>63</v>
      </c>
      <c r="C44" s="19"/>
      <c r="D44" s="19"/>
      <c r="E44" s="19"/>
      <c r="F44" s="19"/>
      <c r="G44" s="19"/>
      <c r="H44" s="16"/>
      <c r="I44" s="71"/>
      <c r="J44" s="1"/>
      <c r="K44" s="6" t="s">
        <v>64</v>
      </c>
      <c r="L44" s="7"/>
      <c r="M44" s="7"/>
      <c r="N44" s="7"/>
      <c r="O44" s="7"/>
      <c r="P44" s="7"/>
      <c r="Q44" s="7"/>
      <c r="R44" s="7"/>
      <c r="S44" s="7"/>
      <c r="T44" s="7"/>
      <c r="U44" s="45"/>
    </row>
    <row r="45" s="1" customFormat="1" ht="35.25" customHeight="1" spans="2:21">
      <c r="B45" s="8" t="s">
        <v>55</v>
      </c>
      <c r="C45" s="8"/>
      <c r="D45" s="8"/>
      <c r="E45" s="8"/>
      <c r="F45" s="8"/>
      <c r="G45" s="8"/>
      <c r="H45" s="5"/>
      <c r="I45" s="71"/>
      <c r="J45" s="1"/>
      <c r="K45" s="57" t="s">
        <v>65</v>
      </c>
      <c r="L45" s="58"/>
      <c r="M45" s="58"/>
      <c r="N45" s="58"/>
      <c r="O45" s="58"/>
      <c r="P45" s="58"/>
      <c r="Q45" s="58"/>
      <c r="R45" s="58"/>
      <c r="S45" s="101"/>
      <c r="T45" s="109" t="s">
        <v>21</v>
      </c>
      <c r="U45" s="110">
        <f>IF(T45="○",10,0)</f>
        <v>0</v>
      </c>
    </row>
    <row r="46" s="1" customFormat="1" ht="35.25" customHeight="1" spans="2:21">
      <c r="B46" s="18" t="s">
        <v>66</v>
      </c>
      <c r="C46" s="19"/>
      <c r="D46" s="19"/>
      <c r="E46" s="19"/>
      <c r="F46" s="19"/>
      <c r="G46" s="19"/>
      <c r="H46" s="20"/>
      <c r="I46" s="71"/>
      <c r="J46" s="1"/>
      <c r="K46" s="63"/>
      <c r="L46" s="64"/>
      <c r="M46" s="64"/>
      <c r="N46" s="64"/>
      <c r="O46" s="64"/>
      <c r="P46" s="64"/>
      <c r="Q46" s="64"/>
      <c r="R46" s="64"/>
      <c r="S46" s="104"/>
      <c r="T46" s="105"/>
      <c r="U46" s="111"/>
    </row>
    <row r="47" s="1" customFormat="1" ht="35.25" customHeight="1" spans="2:21">
      <c r="B47" s="8" t="s">
        <v>55</v>
      </c>
      <c r="C47" s="8"/>
      <c r="D47" s="8"/>
      <c r="E47" s="8"/>
      <c r="F47" s="8"/>
      <c r="G47" s="8"/>
      <c r="H47" s="5"/>
      <c r="I47" s="71"/>
      <c r="J47" s="1"/>
      <c r="K47" s="60"/>
      <c r="L47" s="61"/>
      <c r="M47" s="61"/>
      <c r="N47" s="61"/>
      <c r="O47" s="61"/>
      <c r="P47" s="61"/>
      <c r="Q47" s="61"/>
      <c r="R47" s="61"/>
      <c r="S47" s="102"/>
      <c r="T47" s="106"/>
      <c r="U47" s="56" t="s">
        <v>30</v>
      </c>
    </row>
    <row r="48" s="1" customFormat="1" ht="35.25" customHeight="1" spans="2:21">
      <c r="B48" s="18" t="s">
        <v>67</v>
      </c>
      <c r="C48" s="19"/>
      <c r="D48" s="19"/>
      <c r="E48" s="19"/>
      <c r="F48" s="19"/>
      <c r="G48" s="19"/>
      <c r="H48" s="20"/>
      <c r="I48" s="71"/>
      <c r="J48" s="1"/>
      <c r="K48" s="26"/>
      <c r="L48" s="1"/>
      <c r="M48" s="1"/>
      <c r="N48" s="1"/>
      <c r="O48" s="1"/>
      <c r="P48" s="1"/>
      <c r="Q48" s="75"/>
      <c r="R48" s="75"/>
      <c r="S48" s="75"/>
      <c r="T48" s="75"/>
      <c r="U48" s="75" t="s">
        <v>57</v>
      </c>
    </row>
    <row r="49" s="1" customFormat="1" ht="35.25" customHeight="1" spans="2:21">
      <c r="B49" s="8" t="s">
        <v>55</v>
      </c>
      <c r="C49" s="8"/>
      <c r="D49" s="8"/>
      <c r="E49" s="8"/>
      <c r="F49" s="8"/>
      <c r="G49" s="8"/>
      <c r="H49" s="5" t="s">
        <v>17</v>
      </c>
      <c r="I49" s="71"/>
      <c r="J49" s="1"/>
      <c r="K49" s="26"/>
      <c r="L49" s="1"/>
      <c r="M49" s="1"/>
      <c r="N49" s="1"/>
      <c r="O49" s="1"/>
      <c r="P49" s="1"/>
      <c r="Q49" s="113"/>
      <c r="R49" s="113"/>
      <c r="S49" s="113"/>
      <c r="T49" s="113"/>
      <c r="U49" s="113"/>
    </row>
    <row r="50" s="1" customFormat="1" ht="35.25" customHeight="1" spans="2:21">
      <c r="B50" s="18" t="s">
        <v>68</v>
      </c>
      <c r="C50" s="19"/>
      <c r="D50" s="19"/>
      <c r="E50" s="19"/>
      <c r="F50" s="19"/>
      <c r="G50" s="19"/>
      <c r="H50" s="20"/>
      <c r="I50" s="71"/>
      <c r="J50" s="1"/>
      <c r="K50" s="26"/>
      <c r="L50" s="1"/>
      <c r="M50" s="1"/>
      <c r="N50" s="1"/>
      <c r="O50" s="1"/>
      <c r="P50" s="1"/>
      <c r="Q50" s="113"/>
      <c r="R50" s="113"/>
      <c r="S50" s="113"/>
      <c r="T50" s="113"/>
      <c r="U50" s="113"/>
    </row>
    <row r="51" s="1" customFormat="1" ht="35.25" customHeight="1" spans="2:9">
      <c r="B51" s="8" t="s">
        <v>55</v>
      </c>
      <c r="C51" s="8"/>
      <c r="D51" s="8"/>
      <c r="E51" s="8"/>
      <c r="F51" s="8"/>
      <c r="G51" s="8"/>
      <c r="H51" s="5" t="s">
        <v>17</v>
      </c>
      <c r="I51" s="73"/>
    </row>
    <row r="52" s="1" customFormat="1" ht="29.25" customHeight="1" spans="2:9">
      <c r="B52" s="24" t="s">
        <v>69</v>
      </c>
      <c r="C52" s="24"/>
      <c r="D52" s="24"/>
      <c r="E52" s="24"/>
      <c r="F52" s="24"/>
      <c r="G52" s="24"/>
      <c r="H52" s="25">
        <f>((COUNTIF(H37,"○")+COUNTIF(H39,"○")+COUNTIF(H41,"○")+COUNTIF(H43,"○"))+COUNTIF(H45,"○")+COUNTIF(H47,"○")+COUNTIF(H49,"○")+COUNTIF(H51,"○"))*1</f>
        <v>5</v>
      </c>
      <c r="I52" s="74" t="s">
        <v>30</v>
      </c>
    </row>
    <row r="53" s="1" customFormat="1" ht="35.25" customHeight="1" spans="2:9">
      <c r="B53" s="26" t="s">
        <v>48</v>
      </c>
      <c r="C53" s="1"/>
      <c r="D53" s="1"/>
      <c r="E53" s="1"/>
      <c r="F53" s="1"/>
      <c r="G53" s="1"/>
      <c r="H53" s="1"/>
      <c r="I53" s="75" t="s">
        <v>70</v>
      </c>
    </row>
    <row r="54" s="1" customFormat="1" ht="27.75" customHeight="1" spans="2:13">
      <c r="B54" s="27" t="s">
        <v>71</v>
      </c>
      <c r="C54" s="28"/>
      <c r="D54" s="27" t="s">
        <v>72</v>
      </c>
      <c r="E54" s="29"/>
      <c r="F54" s="29"/>
      <c r="G54" s="29"/>
      <c r="H54" s="29"/>
      <c r="I54" s="29"/>
      <c r="J54" s="29"/>
      <c r="K54" s="29"/>
      <c r="L54" s="28"/>
      <c r="M54" s="76"/>
    </row>
    <row r="55" s="1" customFormat="1" ht="35.25" customHeight="1" spans="2:13">
      <c r="B55" s="30" t="s">
        <v>73</v>
      </c>
      <c r="C55" s="31"/>
      <c r="D55" s="32" t="s">
        <v>74</v>
      </c>
      <c r="E55" s="32" t="s">
        <v>75</v>
      </c>
      <c r="F55" s="32" t="s">
        <v>76</v>
      </c>
      <c r="G55" s="32" t="s">
        <v>77</v>
      </c>
      <c r="H55" s="32" t="s">
        <v>78</v>
      </c>
      <c r="I55" s="77" t="s">
        <v>79</v>
      </c>
      <c r="J55" s="32"/>
      <c r="K55" s="32" t="s">
        <v>80</v>
      </c>
      <c r="L55" s="78" t="s">
        <v>81</v>
      </c>
      <c r="M55" s="44"/>
    </row>
    <row r="56" s="1" customFormat="1" ht="35.25" customHeight="1" spans="2:21">
      <c r="B56" s="33" t="s">
        <v>82</v>
      </c>
      <c r="C56" s="34"/>
      <c r="D56" s="35" t="s">
        <v>83</v>
      </c>
      <c r="E56" s="36" t="s">
        <v>84</v>
      </c>
      <c r="F56" s="36" t="s">
        <v>75</v>
      </c>
      <c r="G56" s="36" t="s">
        <v>77</v>
      </c>
      <c r="H56" s="36" t="s">
        <v>85</v>
      </c>
      <c r="I56" s="36" t="s">
        <v>86</v>
      </c>
      <c r="J56" s="36"/>
      <c r="K56" s="36"/>
      <c r="L56" s="79"/>
      <c r="M56" s="1"/>
      <c r="N56" s="1"/>
      <c r="O56" s="80" t="s">
        <v>87</v>
      </c>
      <c r="P56" s="81"/>
      <c r="Q56" s="81"/>
      <c r="R56" s="81"/>
      <c r="S56" s="81"/>
      <c r="T56" s="81"/>
      <c r="U56" s="114"/>
    </row>
    <row r="57" s="1" customFormat="1" ht="35.25" customHeight="1" spans="2:22">
      <c r="B57" s="33" t="s">
        <v>88</v>
      </c>
      <c r="C57" s="34"/>
      <c r="D57" s="36" t="s">
        <v>89</v>
      </c>
      <c r="E57" s="36" t="s">
        <v>74</v>
      </c>
      <c r="F57" s="36" t="s">
        <v>90</v>
      </c>
      <c r="G57" s="36"/>
      <c r="H57" s="36"/>
      <c r="I57" s="36"/>
      <c r="J57" s="36"/>
      <c r="K57" s="36"/>
      <c r="L57" s="82"/>
      <c r="M57" s="83"/>
      <c r="N57" s="83"/>
      <c r="O57" s="84">
        <f>I12+I22+I36+U12+U35+U40+U45</f>
        <v>130</v>
      </c>
      <c r="P57" s="85"/>
      <c r="Q57" s="85"/>
      <c r="R57" s="115"/>
      <c r="S57" s="115" t="s">
        <v>91</v>
      </c>
      <c r="T57" s="115"/>
      <c r="U57" s="116"/>
      <c r="V57" s="117"/>
    </row>
    <row r="58" s="1" customFormat="1" ht="35.25" customHeight="1" spans="2:22">
      <c r="B58" s="33" t="s">
        <v>92</v>
      </c>
      <c r="C58" s="34"/>
      <c r="D58" s="36" t="s">
        <v>89</v>
      </c>
      <c r="E58" s="36" t="s">
        <v>74</v>
      </c>
      <c r="F58" s="36" t="s">
        <v>90</v>
      </c>
      <c r="G58" s="36"/>
      <c r="H58" s="36"/>
      <c r="I58" s="36"/>
      <c r="J58" s="36"/>
      <c r="K58" s="36"/>
      <c r="L58" s="86"/>
      <c r="M58" s="83"/>
      <c r="N58" s="83"/>
      <c r="O58" s="87"/>
      <c r="P58" s="88"/>
      <c r="Q58" s="88"/>
      <c r="R58" s="117"/>
      <c r="S58" s="117"/>
      <c r="T58" s="117"/>
      <c r="U58" s="118"/>
      <c r="V58" s="117"/>
    </row>
    <row r="59" s="1" customFormat="1" ht="35.25" customHeight="1" spans="2:22">
      <c r="B59" s="33" t="s">
        <v>93</v>
      </c>
      <c r="C59" s="34"/>
      <c r="D59" s="35" t="s">
        <v>89</v>
      </c>
      <c r="E59" s="36" t="s">
        <v>94</v>
      </c>
      <c r="F59" s="36"/>
      <c r="G59" s="36"/>
      <c r="H59" s="37"/>
      <c r="I59" s="36"/>
      <c r="J59" s="36"/>
      <c r="K59" s="36"/>
      <c r="L59" s="86"/>
      <c r="M59" s="83"/>
      <c r="N59" s="83"/>
      <c r="O59" s="89"/>
      <c r="P59" s="90"/>
      <c r="Q59" s="90"/>
      <c r="R59" s="119" t="s">
        <v>30</v>
      </c>
      <c r="S59" s="119"/>
      <c r="T59" s="119"/>
      <c r="U59" s="120"/>
      <c r="V59" s="117"/>
    </row>
    <row r="60" s="1" customFormat="1" ht="35.25" customHeight="1" spans="2:22">
      <c r="B60" s="33" t="s">
        <v>95</v>
      </c>
      <c r="C60" s="34"/>
      <c r="D60" s="38" t="s">
        <v>89</v>
      </c>
      <c r="E60" s="39" t="s">
        <v>96</v>
      </c>
      <c r="F60" s="40"/>
      <c r="G60" s="40"/>
      <c r="H60" s="40"/>
      <c r="I60" s="40"/>
      <c r="J60" s="40"/>
      <c r="K60" s="40"/>
      <c r="L60" s="86"/>
      <c r="M60" s="83"/>
      <c r="N60" s="83"/>
      <c r="O60" s="83"/>
      <c r="P60" s="83"/>
      <c r="Q60" s="83"/>
      <c r="R60" s="83"/>
      <c r="S60" s="117"/>
      <c r="T60" s="117"/>
      <c r="U60" s="117"/>
      <c r="V60" s="117"/>
    </row>
    <row r="61" s="1" customFormat="1" ht="42.75" customHeight="1" spans="2:22">
      <c r="B61" s="41" t="s">
        <v>97</v>
      </c>
      <c r="C61" s="42"/>
      <c r="D61" s="43" t="s">
        <v>89</v>
      </c>
      <c r="E61" s="43" t="s">
        <v>94</v>
      </c>
      <c r="F61" s="43"/>
      <c r="G61" s="43"/>
      <c r="H61" s="43"/>
      <c r="I61" s="43"/>
      <c r="J61" s="43"/>
      <c r="K61" s="43"/>
      <c r="L61" s="91"/>
      <c r="M61" s="83"/>
      <c r="N61" s="83"/>
      <c r="O61" s="83"/>
      <c r="P61" s="83"/>
      <c r="Q61" s="83"/>
      <c r="R61" s="83"/>
      <c r="S61" s="117"/>
      <c r="T61" s="117"/>
      <c r="U61" s="117"/>
      <c r="V61" s="117"/>
    </row>
    <row r="62" s="1" customFormat="1" ht="19.5" customHeight="1" spans="15:21">
      <c r="O62" s="83"/>
      <c r="P62" s="83"/>
      <c r="Q62" s="83"/>
      <c r="R62" s="83"/>
      <c r="S62" s="117"/>
      <c r="T62" s="117"/>
      <c r="U62" s="117"/>
    </row>
    <row r="63" s="1" customFormat="1" ht="41.25" customHeight="1" spans="15:21">
      <c r="O63" s="83"/>
      <c r="P63" s="83"/>
      <c r="Q63" s="83"/>
      <c r="R63" s="83"/>
      <c r="S63" s="117"/>
      <c r="T63" s="117"/>
      <c r="U63" s="117"/>
    </row>
    <row r="64" s="1" customFormat="1" ht="19.5" customHeight="1"/>
    <row r="65" s="1" customFormat="1" ht="19.5" customHeight="1"/>
    <row r="66" s="1" customFormat="1" ht="19.5" customHeight="1"/>
    <row r="67" s="1" customFormat="1" ht="19.5" customHeight="1"/>
    <row r="68" s="1" customFormat="1" ht="19.5" customHeight="1"/>
    <row r="69" s="1" customFormat="1" ht="19.5" customHeight="1"/>
    <row r="70" s="1" customFormat="1" ht="19.5" customHeight="1"/>
    <row r="71" s="1" customFormat="1" ht="19.5" customHeight="1"/>
    <row r="72" s="1" customFormat="1" ht="19.5" customHeight="1"/>
    <row r="73" s="1" customFormat="1" ht="19.5" customHeight="1"/>
    <row r="74" s="1" customFormat="1" ht="19.5" customHeight="1"/>
    <row r="75" s="1" customFormat="1" ht="19.5" customHeight="1"/>
    <row r="76" s="1" customFormat="1" ht="19.5" customHeight="1"/>
    <row r="77" s="1" customFormat="1" ht="19.5" customHeight="1"/>
    <row r="78" s="1" customFormat="1" ht="19.5" customHeight="1"/>
    <row r="79" s="1" customFormat="1" ht="19.5" customHeight="1"/>
    <row r="80" s="1" customFormat="1" ht="19.5" customHeight="1"/>
    <row r="81" s="1" customFormat="1" ht="19.5" customHeight="1"/>
    <row r="82" s="1" customFormat="1" ht="19.5" customHeight="1"/>
    <row r="83" s="1" customFormat="1" ht="19.5" customHeight="1"/>
    <row r="84" s="1" customFormat="1" ht="19.5" customHeight="1"/>
    <row r="85" s="1" customFormat="1" ht="19.5" customHeight="1"/>
    <row r="86" s="1" customFormat="1" ht="19.5" customHeight="1"/>
    <row r="87" s="1" customFormat="1" ht="19.5" customHeight="1"/>
    <row r="88" s="1" customFormat="1" ht="19.5" customHeight="1"/>
    <row r="89" s="1" customFormat="1" ht="19.5" customHeight="1"/>
    <row r="90" s="1" customFormat="1" ht="19.5" customHeight="1"/>
    <row r="91" s="1" customFormat="1" ht="19.5" customHeight="1"/>
    <row r="92" s="1" customFormat="1" ht="19.5" customHeight="1"/>
    <row r="93" s="1" customFormat="1" ht="19.5" customHeight="1"/>
    <row r="94" s="1" customFormat="1" ht="19.5" customHeight="1"/>
    <row r="95" s="1" customFormat="1" ht="19.5" customHeight="1"/>
    <row r="96" s="1" customFormat="1" ht="19.5" customHeight="1"/>
    <row r="97" s="1" customFormat="1" ht="19.5" customHeight="1"/>
    <row r="98" s="1" customFormat="1" ht="19.5" customHeight="1"/>
    <row r="99" s="1" customFormat="1" ht="19.5" customHeight="1"/>
    <row r="100" s="1" customFormat="1" ht="19.5" customHeight="1"/>
    <row r="101" s="1" customFormat="1" ht="19.5" customHeight="1"/>
    <row r="102" s="1" customFormat="1" ht="19.5" customHeight="1"/>
    <row r="103" s="1" customFormat="1" ht="19.5" customHeight="1"/>
    <row r="104" s="1" customFormat="1" ht="19.5" customHeight="1"/>
    <row r="105" s="1" customFormat="1" ht="19.5" customHeight="1"/>
    <row r="106" s="1" customFormat="1" ht="19.5" customHeight="1"/>
    <row r="107" s="1" customFormat="1" ht="19.5" customHeight="1"/>
    <row r="108" s="1" customFormat="1" ht="19.5" customHeight="1"/>
    <row r="109" s="1" customFormat="1" ht="19.5" customHeight="1"/>
    <row r="110" s="1" customFormat="1" ht="19.5" customHeight="1"/>
    <row r="111" s="1" customFormat="1" ht="19.5" customHeight="1"/>
    <row r="112" s="1" customFormat="1" ht="19.5" customHeight="1"/>
    <row r="113" s="1" customFormat="1" ht="19.5" customHeight="1"/>
    <row r="114" s="1" customFormat="1" ht="19.5" customHeight="1"/>
    <row r="115" s="1" customFormat="1" ht="19.5" customHeight="1"/>
    <row r="116" s="1" customFormat="1" ht="19.5" customHeight="1"/>
    <row r="117" s="1" customFormat="1" ht="19.5" customHeight="1"/>
    <row r="118" s="1" customFormat="1" ht="19.5" customHeight="1"/>
    <row r="119" s="1" customFormat="1" ht="19.5" customHeight="1"/>
    <row r="120" s="1" customFormat="1" ht="19.5" customHeight="1"/>
    <row r="121" s="1" customFormat="1" ht="19.5" customHeight="1"/>
    <row r="122" s="1" customFormat="1" ht="19.5" customHeight="1"/>
    <row r="123" s="1" customFormat="1" ht="19.5" customHeight="1"/>
    <row r="124" s="1" customFormat="1" ht="19.5" customHeight="1"/>
    <row r="125" s="1" customFormat="1" ht="19.5" customHeight="1"/>
    <row r="126" s="1" customFormat="1" ht="19.5" customHeight="1"/>
    <row r="127" s="1" customFormat="1" ht="19.5" customHeight="1"/>
    <row r="128" s="1" customFormat="1" ht="19.5" customHeight="1"/>
    <row r="129" s="1" customFormat="1" ht="19.5" customHeight="1"/>
    <row r="130" s="1" customFormat="1" ht="19.5" customHeight="1"/>
    <row r="131" s="1" customFormat="1" ht="19.5" customHeight="1"/>
    <row r="132" s="1" customFormat="1" ht="19.5" customHeight="1"/>
    <row r="133" s="1" customFormat="1" ht="19.5" customHeight="1"/>
    <row r="134" s="1" customFormat="1" ht="19.5" customHeight="1"/>
    <row r="135" s="1" customFormat="1" ht="19.5" customHeight="1"/>
    <row r="136" s="1" customFormat="1" ht="19.5" customHeight="1"/>
    <row r="137" s="1" customFormat="1" ht="19.5" customHeight="1"/>
    <row r="138" s="1" customFormat="1" ht="19.5" customHeight="1"/>
    <row r="139" s="1" customFormat="1"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K12:T12"/>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3:T23"/>
    <mergeCell ref="K26:T26"/>
    <mergeCell ref="K29:T29"/>
    <mergeCell ref="K32:S32"/>
    <mergeCell ref="B34:I34"/>
    <mergeCell ref="K34:U34"/>
    <mergeCell ref="B35:I35"/>
    <mergeCell ref="B36:H36"/>
    <mergeCell ref="B37:G37"/>
    <mergeCell ref="B38:H38"/>
    <mergeCell ref="B39:G39"/>
    <mergeCell ref="K39:U39"/>
    <mergeCell ref="B41:G41"/>
    <mergeCell ref="B42:H42"/>
    <mergeCell ref="B43:G43"/>
    <mergeCell ref="K44:U44"/>
    <mergeCell ref="B45:G45"/>
    <mergeCell ref="B47:G47"/>
    <mergeCell ref="B48:H48"/>
    <mergeCell ref="B49:G49"/>
    <mergeCell ref="B50:H50"/>
    <mergeCell ref="B51:G51"/>
    <mergeCell ref="B52:G52"/>
    <mergeCell ref="B54:C54"/>
    <mergeCell ref="B61:C61"/>
    <mergeCell ref="H22:H23"/>
    <mergeCell ref="H24:H25"/>
    <mergeCell ref="H26:H27"/>
    <mergeCell ref="H28:H29"/>
    <mergeCell ref="H30:H31"/>
    <mergeCell ref="H32:H33"/>
    <mergeCell ref="I12:I18"/>
    <mergeCell ref="I22:I32"/>
    <mergeCell ref="I36:I51"/>
    <mergeCell ref="T21:T22"/>
    <mergeCell ref="T24:T25"/>
    <mergeCell ref="T27:T28"/>
    <mergeCell ref="T30:T31"/>
    <mergeCell ref="T35:T37"/>
    <mergeCell ref="T40:T42"/>
    <mergeCell ref="T45:T47"/>
    <mergeCell ref="U12:U31"/>
    <mergeCell ref="U35:U36"/>
    <mergeCell ref="U40:U41"/>
    <mergeCell ref="U45:U46"/>
    <mergeCell ref="K21:S22"/>
    <mergeCell ref="B22:G23"/>
    <mergeCell ref="B24:G25"/>
    <mergeCell ref="K24:S25"/>
    <mergeCell ref="B26:G27"/>
    <mergeCell ref="K27:S28"/>
    <mergeCell ref="B28:G29"/>
    <mergeCell ref="B30:G31"/>
    <mergeCell ref="K30:S31"/>
    <mergeCell ref="B32:G33"/>
    <mergeCell ref="K35:S37"/>
    <mergeCell ref="K40:S42"/>
    <mergeCell ref="K45:S47"/>
    <mergeCell ref="O57:Q59"/>
    <mergeCell ref="S57:U59"/>
  </mergeCells>
  <conditionalFormatting sqref="D55">
    <cfRule type="expression" dxfId="0" priority="26">
      <formula>$I$12=5</formula>
    </cfRule>
  </conditionalFormatting>
  <conditionalFormatting sqref="E55">
    <cfRule type="expression" dxfId="0" priority="25">
      <formula>$I$12=20</formula>
    </cfRule>
  </conditionalFormatting>
  <conditionalFormatting sqref="F55">
    <cfRule type="expression" dxfId="0" priority="24">
      <formula>$I$12=30</formula>
    </cfRule>
  </conditionalFormatting>
  <conditionalFormatting sqref="G55">
    <cfRule type="expression" dxfId="0" priority="23">
      <formula>$I$12=40</formula>
    </cfRule>
  </conditionalFormatting>
  <conditionalFormatting sqref="H55">
    <cfRule type="expression" dxfId="0" priority="22">
      <formula>$I$12=55</formula>
    </cfRule>
  </conditionalFormatting>
  <conditionalFormatting sqref="I55">
    <cfRule type="expression" dxfId="0" priority="21">
      <formula>$I$12=65</formula>
    </cfRule>
  </conditionalFormatting>
  <conditionalFormatting sqref="K55">
    <cfRule type="expression" dxfId="0" priority="1">
      <formula>$I$12=80</formula>
    </cfRule>
  </conditionalFormatting>
  <conditionalFormatting sqref="L55">
    <cfRule type="expression" dxfId="0" priority="20">
      <formula>$I$12=90</formula>
    </cfRule>
  </conditionalFormatting>
  <conditionalFormatting sqref="D56">
    <cfRule type="expression" dxfId="0" priority="27">
      <formula>$I$22=-20</formula>
    </cfRule>
  </conditionalFormatting>
  <conditionalFormatting sqref="E56">
    <cfRule type="expression" dxfId="0" priority="4">
      <formula>$I$22=-10</formula>
    </cfRule>
  </conditionalFormatting>
  <conditionalFormatting sqref="F56">
    <cfRule type="expression" dxfId="0" priority="28">
      <formula>$I$22=20</formula>
    </cfRule>
  </conditionalFormatting>
  <conditionalFormatting sqref="G56">
    <cfRule type="expression" dxfId="0" priority="3">
      <formula>$I$22=40</formula>
    </cfRule>
  </conditionalFormatting>
  <conditionalFormatting sqref="H56">
    <cfRule type="expression" dxfId="0" priority="29">
      <formula>$I$22=50</formula>
    </cfRule>
  </conditionalFormatting>
  <conditionalFormatting sqref="I56">
    <cfRule type="expression" dxfId="0" priority="2">
      <formula>$I$22=60</formula>
    </cfRule>
  </conditionalFormatting>
  <conditionalFormatting sqref="J56:K56">
    <cfRule type="expression" dxfId="0" priority="30">
      <formula>#REF!=40</formula>
    </cfRule>
  </conditionalFormatting>
  <conditionalFormatting sqref="D57">
    <cfRule type="expression" dxfId="0" priority="13">
      <formula>$I$36=0</formula>
    </cfRule>
  </conditionalFormatting>
  <conditionalFormatting sqref="E57">
    <cfRule type="expression" dxfId="0" priority="19">
      <formula>$I$36=5</formula>
    </cfRule>
  </conditionalFormatting>
  <conditionalFormatting sqref="F57">
    <cfRule type="expression" dxfId="0" priority="11">
      <formula>$I$36=15</formula>
    </cfRule>
  </conditionalFormatting>
  <conditionalFormatting sqref="H57">
    <cfRule type="expression" dxfId="0" priority="18">
      <formula>$I$36=25</formula>
    </cfRule>
  </conditionalFormatting>
  <conditionalFormatting sqref="J57:K57">
    <cfRule type="expression" dxfId="0" priority="17">
      <formula>$I$36=35</formula>
    </cfRule>
  </conditionalFormatting>
  <conditionalFormatting sqref="D58">
    <cfRule type="expression" dxfId="0" priority="12">
      <formula>$U$12=0</formula>
    </cfRule>
  </conditionalFormatting>
  <conditionalFormatting sqref="E58">
    <cfRule type="expression" dxfId="0" priority="9">
      <formula>$U$12=5</formula>
    </cfRule>
  </conditionalFormatting>
  <conditionalFormatting sqref="F58">
    <cfRule type="expression" dxfId="0" priority="16">
      <formula>$U$12=15</formula>
    </cfRule>
  </conditionalFormatting>
  <conditionalFormatting sqref="H58">
    <cfRule type="expression" dxfId="0" priority="15">
      <formula>$U$12=25</formula>
    </cfRule>
  </conditionalFormatting>
  <conditionalFormatting sqref="J58:K58">
    <cfRule type="expression" dxfId="0" priority="14">
      <formula>$U$12=35</formula>
    </cfRule>
  </conditionalFormatting>
  <conditionalFormatting sqref="D59">
    <cfRule type="expression" dxfId="0" priority="8">
      <formula>$U$35=0</formula>
    </cfRule>
  </conditionalFormatting>
  <conditionalFormatting sqref="E59">
    <cfRule type="expression" dxfId="0" priority="31">
      <formula>$U$35=10</formula>
    </cfRule>
  </conditionalFormatting>
  <conditionalFormatting sqref="D60">
    <cfRule type="expression" dxfId="0" priority="7">
      <formula>$U$40=0</formula>
    </cfRule>
  </conditionalFormatting>
  <conditionalFormatting sqref="E60">
    <cfRule type="expression" dxfId="0" priority="10">
      <formula>U40=-50</formula>
    </cfRule>
  </conditionalFormatting>
  <conditionalFormatting sqref="D61">
    <cfRule type="expression" dxfId="0" priority="6">
      <formula>$U$45=0</formula>
    </cfRule>
  </conditionalFormatting>
  <conditionalFormatting sqref="E61">
    <cfRule type="expression" dxfId="0" priority="5">
      <formula>$U$45=10</formula>
    </cfRule>
  </conditionalFormatting>
  <dataValidations count="1">
    <dataValidation type="list" allowBlank="1" showInputMessage="1" showErrorMessage="1" sqref="T13 T15 T17 T19 T21 T24 T27 T30 T35 H37 H39 T40 H41 H43 H45 T45 H47 H49 H51 H12:H19 H22:H33">
      <formula1>"　,○"</formula1>
    </dataValidation>
  </dataValidations>
  <pageMargins left="0.751388888888889" right="0.751388888888889" top="1" bottom="1" header="0.5" footer="0.5"/>
  <pageSetup paperSize="9" scale="38" fitToWidth="0"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スコア公表様式（全体表）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 masashi</dc:creator>
  <cp:lastModifiedBy>sato masashi</cp:lastModifiedBy>
  <dcterms:created xsi:type="dcterms:W3CDTF">2025-09-20T04:23:39Z</dcterms:created>
  <dcterms:modified xsi:type="dcterms:W3CDTF">2025-09-20T04:37:30Z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1041-11.8.2.10334</vt:lpwstr>
  </property>
</Properties>
</file>